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0730" windowHeight="11760" tabRatio="973" firstSheet="3" activeTab="7"/>
  </bookViews>
  <sheets>
    <sheet name="general" sheetId="59" state="hidden" r:id="rId1"/>
    <sheet name="Instructivo de llenado-Formato" sheetId="24" state="hidden" r:id="rId2"/>
    <sheet name="Hoja1" sheetId="26" state="hidden" r:id="rId3"/>
    <sheet name="Nota de Conocimiento" sheetId="76" r:id="rId4"/>
    <sheet name="Instructivo" sheetId="47" r:id="rId5"/>
    <sheet name="Instructivo con Formato " sheetId="60" r:id="rId6"/>
    <sheet name="Ejemplo" sheetId="75" r:id="rId7"/>
    <sheet name="TESORERIA" sheetId="57" r:id="rId8"/>
  </sheets>
  <definedNames>
    <definedName name="_xlnm._FilterDatabase" localSheetId="2" hidden="1">Hoja1!$A$1:$G$253</definedName>
    <definedName name="_xlnm.Print_Area" localSheetId="6">Ejemplo!$A$1:$X$329</definedName>
    <definedName name="_xlnm.Print_Area" localSheetId="4">Instructivo!$A$1:$X$50</definedName>
    <definedName name="_xlnm.Print_Area" localSheetId="5">'Instructivo con Formato '!$A$1:$X$329</definedName>
    <definedName name="_xlnm.Print_Area" localSheetId="1">'Instructivo de llenado-Formato'!$A$1:$V$91</definedName>
    <definedName name="_xlnm.Print_Area" localSheetId="7">TESORERIA!$A$1:$W$444</definedName>
    <definedName name="finalidad" localSheetId="6">Ejemplo!$A$339:$A$342</definedName>
    <definedName name="finalidad" localSheetId="4">Instructivo!#REF!</definedName>
    <definedName name="finalidad" localSheetId="5">'Instructivo con Formato '!$A$339:$A$342</definedName>
    <definedName name="finalidad" localSheetId="1">'Instructivo de llenado-Formato'!#REF!</definedName>
    <definedName name="finalidad" localSheetId="7">TESORERIA!$A$321:$A$324</definedName>
    <definedName name="finalidad">#REF!</definedName>
    <definedName name="funcion1" localSheetId="6">Ejemplo!$A$346:$A$353</definedName>
    <definedName name="funcion1" localSheetId="4">Instructivo!#REF!</definedName>
    <definedName name="funcion1" localSheetId="5">'Instructivo con Formato '!$A$346:$A$353</definedName>
    <definedName name="funcion1" localSheetId="1">'Instructivo de llenado-Formato'!#REF!</definedName>
    <definedName name="funcion1" localSheetId="7">TESORERIA!$A$328:$A$335</definedName>
    <definedName name="funcion1">#REF!</definedName>
    <definedName name="funcion2" localSheetId="6">Ejemplo!$A$354:$A$360</definedName>
    <definedName name="funcion2" localSheetId="4">Instructivo!#REF!</definedName>
    <definedName name="funcion2" localSheetId="5">'Instructivo con Formato '!$A$354:$A$360</definedName>
    <definedName name="funcion2" localSheetId="1">'Instructivo de llenado-Formato'!#REF!</definedName>
    <definedName name="funcion2" localSheetId="7">TESORERIA!$A$336:$A$342</definedName>
    <definedName name="funcion2">#REF!</definedName>
    <definedName name="funcion3" localSheetId="6">Ejemplo!$A$361:$A$369</definedName>
    <definedName name="funcion3" localSheetId="4">Instructivo!#REF!</definedName>
    <definedName name="funcion3" localSheetId="5">'Instructivo con Formato '!$A$361:$A$369</definedName>
    <definedName name="funcion3" localSheetId="1">'Instructivo de llenado-Formato'!#REF!</definedName>
    <definedName name="funcion3" localSheetId="7">TESORERIA!$A$343:$A$351</definedName>
    <definedName name="funcion3">#REF!</definedName>
    <definedName name="funcion4" localSheetId="6">Ejemplo!$A$370:$A$373</definedName>
    <definedName name="funcion4" localSheetId="4">Instructivo!#REF!</definedName>
    <definedName name="funcion4" localSheetId="5">'Instructivo con Formato '!$A$370:$A$373</definedName>
    <definedName name="funcion4" localSheetId="1">'Instructivo de llenado-Formato'!#REF!</definedName>
    <definedName name="funcion4" localSheetId="7">TESORERIA!$A$352:$A$355</definedName>
    <definedName name="funcion4">#REF!</definedName>
    <definedName name="Rfinalidad" localSheetId="6">Ejemplo!$A$339:$B$342</definedName>
    <definedName name="Rfinalidad" localSheetId="4">Instructivo!#REF!</definedName>
    <definedName name="Rfinalidad" localSheetId="5">'Instructivo con Formato '!$A$339:$B$342</definedName>
    <definedName name="Rfinalidad" localSheetId="1">'Instructivo de llenado-Formato'!#REF!</definedName>
    <definedName name="Rfinalidad" localSheetId="7">TESORERIA!$A$321:$B$324</definedName>
    <definedName name="Rfinalidad">#REF!</definedName>
    <definedName name="Rfuncion1" localSheetId="6">Ejemplo!$A$346:$B$353</definedName>
    <definedName name="Rfuncion1" localSheetId="4">Instructivo!#REF!</definedName>
    <definedName name="Rfuncion1" localSheetId="5">'Instructivo con Formato '!$A$346:$B$353</definedName>
    <definedName name="Rfuncion1" localSheetId="1">'Instructivo de llenado-Formato'!#REF!</definedName>
    <definedName name="Rfuncion1" localSheetId="7">TESORERIA!$A$328:$B$335</definedName>
    <definedName name="Rfuncion1">#REF!</definedName>
    <definedName name="Rfuncion3" localSheetId="6">Ejemplo!$A$361:$B$369</definedName>
    <definedName name="Rfuncion3" localSheetId="4">Instructivo!#REF!</definedName>
    <definedName name="Rfuncion3" localSheetId="5">'Instructivo con Formato '!$A$361:$B$369</definedName>
    <definedName name="Rfuncion3" localSheetId="1">'Instructivo de llenado-Formato'!#REF!</definedName>
    <definedName name="Rfuncion3" localSheetId="7">TESORERIA!$A$343:$B$351</definedName>
    <definedName name="Rfuncion3">#REF!</definedName>
    <definedName name="_xlnm.Print_Titles" localSheetId="6">Ejemplo!$1:$10</definedName>
    <definedName name="_xlnm.Print_Titles" localSheetId="4">Instructivo!#REF!</definedName>
    <definedName name="_xlnm.Print_Titles" localSheetId="5">'Instructivo con Formato '!$1:$10</definedName>
    <definedName name="_xlnm.Print_Titles" localSheetId="1">'Instructivo de llenado-Formato'!#REF!</definedName>
    <definedName name="_xlnm.Print_Titles" localSheetId="7">TESORERIA!$1:$10</definedName>
  </definedNames>
  <calcPr calcId="124519"/>
</workbook>
</file>

<file path=xl/calcChain.xml><?xml version="1.0" encoding="utf-8"?>
<calcChain xmlns="http://schemas.openxmlformats.org/spreadsheetml/2006/main">
  <c r="F3" i="57"/>
  <c r="V290" i="75"/>
  <c r="V289"/>
  <c r="W289" s="1"/>
  <c r="V288"/>
  <c r="W287"/>
  <c r="V287"/>
  <c r="V286"/>
  <c r="V285"/>
  <c r="W285" s="1"/>
  <c r="V284"/>
  <c r="V283"/>
  <c r="V282"/>
  <c r="V281"/>
  <c r="V280"/>
  <c r="V279"/>
  <c r="W279" s="1"/>
  <c r="V278"/>
  <c r="V277"/>
  <c r="W277" s="1"/>
  <c r="V276"/>
  <c r="V275"/>
  <c r="W275" s="1"/>
  <c r="V274"/>
  <c r="V273"/>
  <c r="V272"/>
  <c r="V271"/>
  <c r="V270"/>
  <c r="V269"/>
  <c r="W269" s="1"/>
  <c r="V268"/>
  <c r="V267"/>
  <c r="W267" s="1"/>
  <c r="V266"/>
  <c r="V265"/>
  <c r="W265" s="1"/>
  <c r="V264"/>
  <c r="V263"/>
  <c r="V262"/>
  <c r="V261"/>
  <c r="W261" s="1"/>
  <c r="V260"/>
  <c r="V259"/>
  <c r="W259" s="1"/>
  <c r="V258"/>
  <c r="V257"/>
  <c r="W257" s="1"/>
  <c r="V256"/>
  <c r="V255"/>
  <c r="W255" s="1"/>
  <c r="V254"/>
  <c r="V253"/>
  <c r="V252"/>
  <c r="V251"/>
  <c r="V250"/>
  <c r="V249"/>
  <c r="W249" s="1"/>
  <c r="V248"/>
  <c r="V247"/>
  <c r="W247" s="1"/>
  <c r="V246"/>
  <c r="W245"/>
  <c r="V245"/>
  <c r="V244"/>
  <c r="V243"/>
  <c r="V242"/>
  <c r="V241"/>
  <c r="V230"/>
  <c r="U230"/>
  <c r="E230"/>
  <c r="C230"/>
  <c r="V229"/>
  <c r="W229" s="1"/>
  <c r="E229"/>
  <c r="C229"/>
  <c r="V225"/>
  <c r="U225"/>
  <c r="V224"/>
  <c r="W224" s="1"/>
  <c r="V201"/>
  <c r="U201"/>
  <c r="E201"/>
  <c r="C201"/>
  <c r="V200"/>
  <c r="W200" s="1"/>
  <c r="E200"/>
  <c r="C200"/>
  <c r="V196"/>
  <c r="U196"/>
  <c r="V195"/>
  <c r="W195" s="1"/>
  <c r="V172"/>
  <c r="U172"/>
  <c r="E172"/>
  <c r="C172"/>
  <c r="V171"/>
  <c r="W171" s="1"/>
  <c r="E171"/>
  <c r="C171"/>
  <c r="V167"/>
  <c r="U167"/>
  <c r="V166"/>
  <c r="V143"/>
  <c r="U143"/>
  <c r="E143"/>
  <c r="C143"/>
  <c r="V142"/>
  <c r="W142" s="1"/>
  <c r="E142"/>
  <c r="C142"/>
  <c r="V138"/>
  <c r="U138"/>
  <c r="V137"/>
  <c r="W137" s="1"/>
  <c r="V114"/>
  <c r="U114"/>
  <c r="E114"/>
  <c r="C114"/>
  <c r="W113"/>
  <c r="V113"/>
  <c r="E113"/>
  <c r="C113"/>
  <c r="V109"/>
  <c r="U109"/>
  <c r="V108"/>
  <c r="V83"/>
  <c r="U83"/>
  <c r="E83"/>
  <c r="C83"/>
  <c r="W82"/>
  <c r="V82"/>
  <c r="E82"/>
  <c r="C82"/>
  <c r="V78"/>
  <c r="U78"/>
  <c r="W77"/>
  <c r="V77"/>
  <c r="V52"/>
  <c r="U52"/>
  <c r="E52"/>
  <c r="C52"/>
  <c r="V51"/>
  <c r="W51" s="1"/>
  <c r="E51"/>
  <c r="C51"/>
  <c r="V47"/>
  <c r="U47"/>
  <c r="V46"/>
  <c r="W46" s="1"/>
  <c r="W273" l="1"/>
  <c r="W283"/>
  <c r="W243"/>
  <c r="W253"/>
  <c r="W263"/>
  <c r="W271"/>
  <c r="W203"/>
  <c r="W241"/>
  <c r="W251"/>
  <c r="W281"/>
  <c r="W54"/>
  <c r="W232"/>
  <c r="W108"/>
  <c r="W116" s="1"/>
  <c r="W166"/>
  <c r="W174" s="1"/>
  <c r="W85"/>
  <c r="W145"/>
  <c r="E230" i="57"/>
  <c r="C230"/>
  <c r="E229"/>
  <c r="C229"/>
  <c r="E201"/>
  <c r="C201"/>
  <c r="E200"/>
  <c r="C200"/>
  <c r="E172"/>
  <c r="C172"/>
  <c r="E171"/>
  <c r="C171"/>
  <c r="E143"/>
  <c r="C143"/>
  <c r="E142"/>
  <c r="C142"/>
  <c r="E114"/>
  <c r="C114"/>
  <c r="E113"/>
  <c r="C113"/>
  <c r="W229"/>
  <c r="W224"/>
  <c r="V230"/>
  <c r="V229"/>
  <c r="V225"/>
  <c r="V224"/>
  <c r="V201"/>
  <c r="V200"/>
  <c r="V196"/>
  <c r="V195"/>
  <c r="V172"/>
  <c r="V171"/>
  <c r="V167"/>
  <c r="V166"/>
  <c r="V143"/>
  <c r="V142"/>
  <c r="V138"/>
  <c r="V137"/>
  <c r="V114"/>
  <c r="V113"/>
  <c r="V109"/>
  <c r="V108"/>
  <c r="V83"/>
  <c r="V82"/>
  <c r="V78"/>
  <c r="V77"/>
  <c r="E83"/>
  <c r="E82"/>
  <c r="C83"/>
  <c r="C82"/>
  <c r="E52"/>
  <c r="E51"/>
  <c r="C52"/>
  <c r="C51"/>
  <c r="V47" l="1"/>
  <c r="V46"/>
  <c r="W46" l="1"/>
  <c r="E83" i="60"/>
  <c r="E82"/>
  <c r="C83"/>
  <c r="C82"/>
  <c r="V290" l="1"/>
  <c r="V289"/>
  <c r="W289" s="1"/>
  <c r="V288"/>
  <c r="V287"/>
  <c r="W287" s="1"/>
  <c r="V286"/>
  <c r="V285"/>
  <c r="W285" s="1"/>
  <c r="V284"/>
  <c r="V283"/>
  <c r="V282"/>
  <c r="V281"/>
  <c r="V280"/>
  <c r="V279"/>
  <c r="W279" s="1"/>
  <c r="V278"/>
  <c r="V277"/>
  <c r="W277" s="1"/>
  <c r="V276"/>
  <c r="V275"/>
  <c r="W275" s="1"/>
  <c r="V274"/>
  <c r="V273"/>
  <c r="V272"/>
  <c r="V271"/>
  <c r="V270"/>
  <c r="V269"/>
  <c r="W269" s="1"/>
  <c r="V268"/>
  <c r="V267"/>
  <c r="W267" s="1"/>
  <c r="V266"/>
  <c r="V265"/>
  <c r="W265" s="1"/>
  <c r="V264"/>
  <c r="V263"/>
  <c r="V262"/>
  <c r="V261"/>
  <c r="V260"/>
  <c r="V259"/>
  <c r="W259" s="1"/>
  <c r="V258"/>
  <c r="V257"/>
  <c r="W257" s="1"/>
  <c r="V256"/>
  <c r="V255"/>
  <c r="W255" s="1"/>
  <c r="V254"/>
  <c r="V253"/>
  <c r="V252"/>
  <c r="V251"/>
  <c r="V250"/>
  <c r="V249"/>
  <c r="W249" s="1"/>
  <c r="V248"/>
  <c r="V247"/>
  <c r="W247" s="1"/>
  <c r="V246"/>
  <c r="V245"/>
  <c r="W245" s="1"/>
  <c r="V244"/>
  <c r="V243"/>
  <c r="V242"/>
  <c r="V241"/>
  <c r="V230"/>
  <c r="U230"/>
  <c r="E230"/>
  <c r="C230"/>
  <c r="V229"/>
  <c r="E229"/>
  <c r="C229"/>
  <c r="V225"/>
  <c r="U225"/>
  <c r="V224"/>
  <c r="V201"/>
  <c r="U201"/>
  <c r="E201"/>
  <c r="C201"/>
  <c r="V200"/>
  <c r="E200"/>
  <c r="C200"/>
  <c r="V196"/>
  <c r="U196"/>
  <c r="V195"/>
  <c r="V172"/>
  <c r="U172"/>
  <c r="E172"/>
  <c r="C172"/>
  <c r="V171"/>
  <c r="E171"/>
  <c r="C171"/>
  <c r="V167"/>
  <c r="U167"/>
  <c r="V166"/>
  <c r="V143"/>
  <c r="U143"/>
  <c r="E143"/>
  <c r="C143"/>
  <c r="V142"/>
  <c r="E142"/>
  <c r="C142"/>
  <c r="V138"/>
  <c r="U138"/>
  <c r="V137"/>
  <c r="V114"/>
  <c r="U114"/>
  <c r="E114"/>
  <c r="C114"/>
  <c r="V113"/>
  <c r="E113"/>
  <c r="C113"/>
  <c r="V109"/>
  <c r="U109"/>
  <c r="V108"/>
  <c r="V83"/>
  <c r="U83"/>
  <c r="W82"/>
  <c r="V82"/>
  <c r="V78"/>
  <c r="U78"/>
  <c r="W77"/>
  <c r="V77"/>
  <c r="V52"/>
  <c r="U52"/>
  <c r="E52"/>
  <c r="C52"/>
  <c r="V51"/>
  <c r="E51"/>
  <c r="C51"/>
  <c r="V47"/>
  <c r="U47"/>
  <c r="V46"/>
  <c r="W171" l="1"/>
  <c r="W224"/>
  <c r="W113"/>
  <c r="W142"/>
  <c r="W243"/>
  <c r="W283"/>
  <c r="W200"/>
  <c r="W251"/>
  <c r="W229"/>
  <c r="W232" s="1"/>
  <c r="W108"/>
  <c r="W261"/>
  <c r="W46"/>
  <c r="W51"/>
  <c r="W137"/>
  <c r="W166"/>
  <c r="W174" s="1"/>
  <c r="W195"/>
  <c r="W263"/>
  <c r="W273"/>
  <c r="W85"/>
  <c r="W241"/>
  <c r="W253"/>
  <c r="W271"/>
  <c r="W281"/>
  <c r="W145" l="1"/>
  <c r="W116"/>
  <c r="W203"/>
  <c r="W54"/>
  <c r="W195" i="57"/>
  <c r="W166"/>
  <c r="W137" l="1"/>
  <c r="W108"/>
  <c r="W77"/>
  <c r="W51"/>
  <c r="W54" l="1"/>
  <c r="V290"/>
  <c r="V289"/>
  <c r="W289" s="1"/>
  <c r="V288"/>
  <c r="V287"/>
  <c r="W287" s="1"/>
  <c r="V286"/>
  <c r="V285"/>
  <c r="W285" s="1"/>
  <c r="V284"/>
  <c r="V283"/>
  <c r="W283" s="1"/>
  <c r="V282"/>
  <c r="V281"/>
  <c r="W281" s="1"/>
  <c r="V280"/>
  <c r="V279"/>
  <c r="W279" s="1"/>
  <c r="V278"/>
  <c r="V277"/>
  <c r="W277" s="1"/>
  <c r="V276"/>
  <c r="V275"/>
  <c r="W275" s="1"/>
  <c r="V274"/>
  <c r="V273"/>
  <c r="W273" s="1"/>
  <c r="V272"/>
  <c r="V271"/>
  <c r="W271" s="1"/>
  <c r="V270"/>
  <c r="V269"/>
  <c r="W269" s="1"/>
  <c r="V268"/>
  <c r="V267"/>
  <c r="W267" s="1"/>
  <c r="V266"/>
  <c r="V265"/>
  <c r="W265" s="1"/>
  <c r="V264"/>
  <c r="V263"/>
  <c r="W263" s="1"/>
  <c r="V262"/>
  <c r="V261"/>
  <c r="W261" s="1"/>
  <c r="V260"/>
  <c r="V259"/>
  <c r="W259" s="1"/>
  <c r="V258"/>
  <c r="V257"/>
  <c r="W257" s="1"/>
  <c r="V256"/>
  <c r="V255"/>
  <c r="W255" s="1"/>
  <c r="V254"/>
  <c r="V253"/>
  <c r="V252"/>
  <c r="V251"/>
  <c r="V250"/>
  <c r="V249"/>
  <c r="V248"/>
  <c r="V247"/>
  <c r="V246"/>
  <c r="V245"/>
  <c r="W245" s="1"/>
  <c r="V244"/>
  <c r="V243"/>
  <c r="V242"/>
  <c r="V241"/>
  <c r="U230"/>
  <c r="U225"/>
  <c r="U201"/>
  <c r="U196"/>
  <c r="U172"/>
  <c r="W171"/>
  <c r="U167"/>
  <c r="U143"/>
  <c r="W142"/>
  <c r="U138"/>
  <c r="U114"/>
  <c r="W113"/>
  <c r="U109"/>
  <c r="U83"/>
  <c r="U78"/>
  <c r="U47"/>
  <c r="W241" l="1"/>
  <c r="W251"/>
  <c r="W243"/>
  <c r="W247"/>
  <c r="W249"/>
  <c r="W253"/>
  <c r="W200"/>
  <c r="W203" s="1"/>
  <c r="W82"/>
  <c r="W85" s="1"/>
  <c r="W174"/>
  <c r="W145"/>
  <c r="W116"/>
  <c r="W232" l="1"/>
  <c r="L120" i="24" l="1"/>
  <c r="L119"/>
  <c r="L118"/>
  <c r="L117"/>
  <c r="L116"/>
  <c r="E116"/>
  <c r="C116"/>
  <c r="L115"/>
  <c r="L114"/>
  <c r="L113"/>
  <c r="L112"/>
  <c r="L111"/>
  <c r="E111"/>
  <c r="C111"/>
  <c r="L110"/>
  <c r="L109"/>
  <c r="L108"/>
  <c r="L107"/>
  <c r="L106"/>
  <c r="E106"/>
  <c r="C106"/>
  <c r="L105"/>
  <c r="L104"/>
  <c r="L103"/>
  <c r="L102"/>
  <c r="L101"/>
  <c r="E101"/>
  <c r="C101"/>
  <c r="E96"/>
  <c r="C96"/>
  <c r="U88"/>
  <c r="U87"/>
  <c r="V87" s="1"/>
  <c r="L100" s="1"/>
  <c r="U86"/>
  <c r="U85"/>
  <c r="V85" s="1"/>
  <c r="L99" s="1"/>
  <c r="U84"/>
  <c r="U83"/>
  <c r="V83" s="1"/>
  <c r="L98" s="1"/>
  <c r="U82"/>
  <c r="U81"/>
  <c r="V81" s="1"/>
  <c r="L97" s="1"/>
  <c r="U80"/>
  <c r="U79"/>
  <c r="V79" s="1"/>
  <c r="L96" s="1"/>
  <c r="T72"/>
  <c r="V71"/>
  <c r="U71"/>
  <c r="T67"/>
  <c r="V66"/>
  <c r="U66"/>
  <c r="T57"/>
  <c r="V56"/>
  <c r="U56"/>
  <c r="T52"/>
  <c r="V51"/>
  <c r="U51"/>
  <c r="T41"/>
  <c r="V40"/>
  <c r="U40"/>
  <c r="T36"/>
  <c r="V35"/>
  <c r="U35"/>
  <c r="F16"/>
  <c r="F15"/>
  <c r="F14"/>
</calcChain>
</file>

<file path=xl/sharedStrings.xml><?xml version="1.0" encoding="utf-8"?>
<sst xmlns="http://schemas.openxmlformats.org/spreadsheetml/2006/main" count="4487" uniqueCount="1251">
  <si>
    <t>Nombre del Programa</t>
  </si>
  <si>
    <t>VARIABLE 1</t>
  </si>
  <si>
    <t>VARIABLE 2</t>
  </si>
  <si>
    <t>UNIDAD DE MEDIDA</t>
  </si>
  <si>
    <t>FRECUENCIA DE MEDICIÓN</t>
  </si>
  <si>
    <t>FIN</t>
  </si>
  <si>
    <t>PROPÓSITO</t>
  </si>
  <si>
    <t>FEB</t>
  </si>
  <si>
    <t>MAR</t>
  </si>
  <si>
    <t>ABR</t>
  </si>
  <si>
    <t>MAY</t>
  </si>
  <si>
    <t>JUN</t>
  </si>
  <si>
    <t>JUL</t>
  </si>
  <si>
    <t>AGO</t>
  </si>
  <si>
    <t>SEP</t>
  </si>
  <si>
    <t>OCT</t>
  </si>
  <si>
    <t>NOV</t>
  </si>
  <si>
    <t>DIC</t>
  </si>
  <si>
    <t>Unidad(es) Responsable(s)</t>
  </si>
  <si>
    <t>Costo Total del Programa</t>
  </si>
  <si>
    <t>RESUMEN NARRATIVO</t>
  </si>
  <si>
    <r>
      <t xml:space="preserve">COMPONENTE 1 </t>
    </r>
    <r>
      <rPr>
        <b/>
        <sz val="6"/>
        <rFont val="Arial"/>
        <family val="2"/>
      </rPr>
      <t>(bienes y/o servicios, dirigidos al beneficiario)</t>
    </r>
  </si>
  <si>
    <t>NOMBRE</t>
  </si>
  <si>
    <t>FÓRMULA DE CALCULO</t>
  </si>
  <si>
    <t>TIPO DE FÓRMULA</t>
  </si>
  <si>
    <t>VARIABLES</t>
  </si>
  <si>
    <t>CALENDARIO</t>
  </si>
  <si>
    <t>TOTAL</t>
  </si>
  <si>
    <t xml:space="preserve">ENE </t>
  </si>
  <si>
    <t>COMPONENTE</t>
  </si>
  <si>
    <t>DESCRIPCIÓN</t>
  </si>
  <si>
    <t>C1</t>
  </si>
  <si>
    <t>C2</t>
  </si>
  <si>
    <t>MAS EMPLEO Y MAYOR INVERSIÓN</t>
  </si>
  <si>
    <t>IGUALDAD DE OPORTUNIDADES PARA TODOS</t>
  </si>
  <si>
    <t>GOBIERNO HONESTO Y AL SERVICIO DE LA GENTE</t>
  </si>
  <si>
    <t>POLÍTICA INTERNA Y SEGURIDAD</t>
  </si>
  <si>
    <t>FINALIDAD</t>
  </si>
  <si>
    <t>GOBIERNO</t>
  </si>
  <si>
    <t>DESARROLLO SOCIAL</t>
  </si>
  <si>
    <t>DESARROLLO ECONÓMICO</t>
  </si>
  <si>
    <t>OTRAS NO CLASIFICADAS EN FUNCIONES ANTERIORES</t>
  </si>
  <si>
    <t>FUNCIÒN</t>
  </si>
  <si>
    <t>LEGISLACIÓN</t>
  </si>
  <si>
    <t>JUSTICIA</t>
  </si>
  <si>
    <t>COORDINACIÓN DE LA POLÍTICA DE GOBIERNO</t>
  </si>
  <si>
    <t>RELACIONES EXTERIORES</t>
  </si>
  <si>
    <t>ASUNTOS FINANCIEROS Y HACENDARIOS</t>
  </si>
  <si>
    <t>SEGURIDAD NACIONAL</t>
  </si>
  <si>
    <t>ASUNTOS DE ORDEN PÚBLICO Y DE SEGURIDAD INTERIOR</t>
  </si>
  <si>
    <t>OTROS SERVICIOS GENERALES</t>
  </si>
  <si>
    <t>PROTECCION AMBIENTAL</t>
  </si>
  <si>
    <t xml:space="preserve"> VIVIENDA Y SERVICIOS A LA COMUNIDAD</t>
  </si>
  <si>
    <t xml:space="preserve"> SALUD</t>
  </si>
  <si>
    <t xml:space="preserve"> RECREACIÓN, CULTURA Y OTRAS MANIFESTACIONES SOCIALES</t>
  </si>
  <si>
    <t xml:space="preserve"> EDUCACIÓN</t>
  </si>
  <si>
    <t xml:space="preserve"> PROTECCIÓN SOCIAL</t>
  </si>
  <si>
    <t xml:space="preserve"> OTROS ASUNTOS SOCIALES</t>
  </si>
  <si>
    <t xml:space="preserve"> ASUNTOS ECONÓMICOS, COMERCIALES Y LABORALES EN GENERAL</t>
  </si>
  <si>
    <t>AGROPECUARIA, SILVICULTURA, PESCA Y CAZA</t>
  </si>
  <si>
    <t xml:space="preserve"> COMBUSTIBLES Y ENERGÍA</t>
  </si>
  <si>
    <t xml:space="preserve"> MINERÍA, MANUFACTURAS Y CONSTRUCCIÓN</t>
  </si>
  <si>
    <t xml:space="preserve"> TRANSPORTE</t>
  </si>
  <si>
    <t xml:space="preserve"> COMUNICACIONES</t>
  </si>
  <si>
    <t xml:space="preserve"> TURISMO</t>
  </si>
  <si>
    <t>CIENCIA, TECNOLOGÍA E INNOVACIÓN</t>
  </si>
  <si>
    <t xml:space="preserve"> OTRAS INDUSTRIAS Y OTROS ASUNTOS ECONÓMICOS</t>
  </si>
  <si>
    <t xml:space="preserve"> TRANSACCIONES DE LA DEUDA PÚBLICA / COSTO FINANCIERO DE LA DEUDA</t>
  </si>
  <si>
    <t xml:space="preserve"> TRANSFERENCIAS, PARTICIPACIONES Y APORTACIONES ENTRE DIFERENTES NIVELES Y ÓRDENES DE GOBIERNO</t>
  </si>
  <si>
    <t xml:space="preserve"> SANEAMIENTO DEL SISTEMA FINANCIERO</t>
  </si>
  <si>
    <t xml:space="preserve"> ADEUDOS DE EJERCICIOS FISCALES ANTERIORES</t>
  </si>
  <si>
    <t>SUBFUNCIÓN</t>
  </si>
  <si>
    <t xml:space="preserve">1.1.1 </t>
  </si>
  <si>
    <t xml:space="preserve">1.1.2 </t>
  </si>
  <si>
    <t>FISCALIZACIÓN</t>
  </si>
  <si>
    <t xml:space="preserve">1.2.1 </t>
  </si>
  <si>
    <t>IMPARTICIÓN DE JUSTICIA</t>
  </si>
  <si>
    <t xml:space="preserve">1.2.2 </t>
  </si>
  <si>
    <t>PROCURACIÓN DE JUSTICIA</t>
  </si>
  <si>
    <t>1.2.3</t>
  </si>
  <si>
    <t>RECLUSIÓN Y READAPTACIÓN SOCIAL</t>
  </si>
  <si>
    <t xml:space="preserve">1.2.4 </t>
  </si>
  <si>
    <t>DERECHOS HUMANOS</t>
  </si>
  <si>
    <t xml:space="preserve">1.3.1 </t>
  </si>
  <si>
    <t>PRESIDENCIA / GUBERNATURA</t>
  </si>
  <si>
    <t xml:space="preserve">1.3.2 </t>
  </si>
  <si>
    <t>POLÍTICA INTERIOR</t>
  </si>
  <si>
    <t xml:space="preserve">1.3.3 </t>
  </si>
  <si>
    <t>PRESERVACIÓN Y CUIDADO DEL PATRIMONIO PÚBLICO</t>
  </si>
  <si>
    <t xml:space="preserve">1.3.4 </t>
  </si>
  <si>
    <t>FUNCIÓN PÚBLICA</t>
  </si>
  <si>
    <t xml:space="preserve">1.3.5 </t>
  </si>
  <si>
    <t>ASUNTOS JURÍDICOS</t>
  </si>
  <si>
    <t xml:space="preserve">1.3.6 </t>
  </si>
  <si>
    <t>ORGANIZACIÓN DE PROCESOS ELECTORALES</t>
  </si>
  <si>
    <t xml:space="preserve">1.3.7 </t>
  </si>
  <si>
    <t>POBLACIÓN</t>
  </si>
  <si>
    <t xml:space="preserve">1.3.8 </t>
  </si>
  <si>
    <t>TERRITORIO</t>
  </si>
  <si>
    <t xml:space="preserve">1.3.9 </t>
  </si>
  <si>
    <t>OTROS</t>
  </si>
  <si>
    <t>1.4.1</t>
  </si>
  <si>
    <t xml:space="preserve">1.5.1 </t>
  </si>
  <si>
    <t>ASUNTOS FINANCIEROS</t>
  </si>
  <si>
    <t xml:space="preserve">1.5.2 </t>
  </si>
  <si>
    <t>ASUNTOS HACENDARIOS</t>
  </si>
  <si>
    <t xml:space="preserve">1.6.1 </t>
  </si>
  <si>
    <t>DEFENSA</t>
  </si>
  <si>
    <t xml:space="preserve">1.6.2 </t>
  </si>
  <si>
    <t>MARINA</t>
  </si>
  <si>
    <t>1.6.3</t>
  </si>
  <si>
    <t>INTELIGENCIA PARA LA PRESERVACIÓN DE LA SEGURIDAD NACIONAL</t>
  </si>
  <si>
    <t xml:space="preserve">1.7.1 </t>
  </si>
  <si>
    <t>POLICÍA</t>
  </si>
  <si>
    <t xml:space="preserve">1.7.2 </t>
  </si>
  <si>
    <t>PROTECCIÓN CIVIL</t>
  </si>
  <si>
    <t xml:space="preserve">1.7.3 </t>
  </si>
  <si>
    <t>OTROS ASUNTOS DE ORDEN PÚBLICO Y SEGURIDAD</t>
  </si>
  <si>
    <t xml:space="preserve">1.7.4 </t>
  </si>
  <si>
    <t>SISTEMA NACIONAL DE SEGURIDAD PÚBLICA</t>
  </si>
  <si>
    <t xml:space="preserve">1.8.1 </t>
  </si>
  <si>
    <t>SERVICIOS REGISTRALES, ADMINISTRATIVOS Y PATRIMONIALES</t>
  </si>
  <si>
    <t xml:space="preserve">1.8.2 </t>
  </si>
  <si>
    <t>SERVICIOS ESTADÍSTICOS</t>
  </si>
  <si>
    <t xml:space="preserve">1.8.3 </t>
  </si>
  <si>
    <t>SERVICIOS DE COMUNICACIÓN Y MEDIOS</t>
  </si>
  <si>
    <t>1.8.4</t>
  </si>
  <si>
    <t>ACCESO A LA INFORMACIÓN PÚBLICA GUBERNAMENTAL</t>
  </si>
  <si>
    <t xml:space="preserve">1.8.5 </t>
  </si>
  <si>
    <t xml:space="preserve">2.1.1 </t>
  </si>
  <si>
    <t>ORDENACIÓN DE DESECHOS</t>
  </si>
  <si>
    <t xml:space="preserve">2.1.2 </t>
  </si>
  <si>
    <t>ADMINISTRACIÓN DEL AGUA</t>
  </si>
  <si>
    <t xml:space="preserve">2.1.3 </t>
  </si>
  <si>
    <t>ORDENACIÓN DE AGUAS RESIDUALES, DRENAJE Y ALCANTARILLADO</t>
  </si>
  <si>
    <t xml:space="preserve">2.1.4 </t>
  </si>
  <si>
    <t>REDUCCIÓN DE LA CONTAMINACIÓN</t>
  </si>
  <si>
    <t xml:space="preserve">2.1.5 </t>
  </si>
  <si>
    <t>PROTECCIÓN DE LA DIVERSIDAD BIOLÓGICA Y DEL PAISAJE</t>
  </si>
  <si>
    <t xml:space="preserve">2.1.6 </t>
  </si>
  <si>
    <t>OTROS DE PROTECCIÓN AMBIENTAL</t>
  </si>
  <si>
    <t xml:space="preserve">2.2.1 </t>
  </si>
  <si>
    <t>URBANIZACIÓN</t>
  </si>
  <si>
    <t xml:space="preserve">2.2.2 </t>
  </si>
  <si>
    <t>DESARROLLO COMUNITARIO</t>
  </si>
  <si>
    <t xml:space="preserve">2.2.3 </t>
  </si>
  <si>
    <t>ABASTECIMIENTO DE AGUA</t>
  </si>
  <si>
    <t xml:space="preserve">2.2.4 </t>
  </si>
  <si>
    <t>ALUMBRADO PÚBLICO</t>
  </si>
  <si>
    <t xml:space="preserve">2.2.5 </t>
  </si>
  <si>
    <t>VIVIENDA</t>
  </si>
  <si>
    <t xml:space="preserve">2.2.6 </t>
  </si>
  <si>
    <t>SERVICIOS COMUNALES</t>
  </si>
  <si>
    <t xml:space="preserve">2.2.7 </t>
  </si>
  <si>
    <t>DESARROLLO REGIONAL</t>
  </si>
  <si>
    <t xml:space="preserve">2.3.1 </t>
  </si>
  <si>
    <t>PRESTACIÓN DE SERVICIOS DE SALUD A LA COMUNIDAD</t>
  </si>
  <si>
    <t xml:space="preserve">2.3.2 </t>
  </si>
  <si>
    <t>PRESTACIÓN DE SERVICIOS DE SALUD A LA PERSONA</t>
  </si>
  <si>
    <t xml:space="preserve">2.3.3 </t>
  </si>
  <si>
    <t>GENERACIÓN DE RECURSOS PARA LA SALUD</t>
  </si>
  <si>
    <t xml:space="preserve">2.3.4 </t>
  </si>
  <si>
    <t>RECTORÍA DEL SISTEMA DE SALUD</t>
  </si>
  <si>
    <t xml:space="preserve">2.3.5 </t>
  </si>
  <si>
    <t>PROTECCIÓN SOCIAL EN SALUD</t>
  </si>
  <si>
    <t xml:space="preserve">2.4.1 </t>
  </si>
  <si>
    <t>DEPORTE Y RECREACIÓN</t>
  </si>
  <si>
    <t xml:space="preserve">2.4.2 </t>
  </si>
  <si>
    <t>CULTURA</t>
  </si>
  <si>
    <t xml:space="preserve">2.4.3 </t>
  </si>
  <si>
    <t>RADIO, TELEVISIÓN Y EDITORIALES</t>
  </si>
  <si>
    <t xml:space="preserve">2.4.4 </t>
  </si>
  <si>
    <t>ASUNTOS RELIGIOSOS Y OTRAS MANIFESTACIONES SOCIALES</t>
  </si>
  <si>
    <t xml:space="preserve">2.5.1 </t>
  </si>
  <si>
    <t>EDUCACIÓN BÁSICA</t>
  </si>
  <si>
    <t xml:space="preserve">2.5.2 </t>
  </si>
  <si>
    <t>EDUCACIÓN MEDIA SUPERIOR</t>
  </si>
  <si>
    <t xml:space="preserve">2.5.3 </t>
  </si>
  <si>
    <t>EDUCACIÓN SUPERIOR</t>
  </si>
  <si>
    <t xml:space="preserve">2.5.4 </t>
  </si>
  <si>
    <t>POSGRADO</t>
  </si>
  <si>
    <t xml:space="preserve">2.5.5 </t>
  </si>
  <si>
    <t>EDUCACIÓN PARA ADULTOS</t>
  </si>
  <si>
    <t xml:space="preserve">2.5.6 </t>
  </si>
  <si>
    <t>OTROS SERVICIOS EDUCATIVOS Y ACTIVIDADES INHERENTES</t>
  </si>
  <si>
    <t xml:space="preserve">2.6.1 </t>
  </si>
  <si>
    <t>ENFERMEDAD E INCAPACIDAD</t>
  </si>
  <si>
    <t xml:space="preserve">2.6.2 </t>
  </si>
  <si>
    <t>EDAD AVANZADA</t>
  </si>
  <si>
    <t xml:space="preserve">2.6.3 </t>
  </si>
  <si>
    <t>FAMILIA E HIJOS</t>
  </si>
  <si>
    <t xml:space="preserve">2.6.4 </t>
  </si>
  <si>
    <t>DESEMPLEO</t>
  </si>
  <si>
    <t xml:space="preserve">2.6.5 </t>
  </si>
  <si>
    <t>ALIMENTACIÓN Y NUTRICIÓN</t>
  </si>
  <si>
    <t xml:space="preserve">2.6.6 </t>
  </si>
  <si>
    <t>APOYO SOCIAL PARA LA VIVIENDA</t>
  </si>
  <si>
    <t xml:space="preserve">2.6.7 </t>
  </si>
  <si>
    <t>INDÍGENAS</t>
  </si>
  <si>
    <t xml:space="preserve">2.6.8 </t>
  </si>
  <si>
    <t>OTROS GRUPOS VULNERABLES</t>
  </si>
  <si>
    <t xml:space="preserve">2.6.9 </t>
  </si>
  <si>
    <t>OTROS DE SEGURIDAD SOCIAL Y ASISTENCIA SOCIAL</t>
  </si>
  <si>
    <t xml:space="preserve">2.7.1 </t>
  </si>
  <si>
    <t>OTROS ASUNTOS SOCIALES</t>
  </si>
  <si>
    <t xml:space="preserve">3.1.1 </t>
  </si>
  <si>
    <t>ASUNTOS ECONÓMICOS Y COMERCIALES EN GENERAL</t>
  </si>
  <si>
    <t xml:space="preserve">3.1.2 </t>
  </si>
  <si>
    <t>ASUNTOS LABORALES GENERALES</t>
  </si>
  <si>
    <t xml:space="preserve">3.2.1 </t>
  </si>
  <si>
    <t>AGROPECUARIA</t>
  </si>
  <si>
    <t xml:space="preserve">3.2.2 </t>
  </si>
  <si>
    <t>SILVICULTURA</t>
  </si>
  <si>
    <t xml:space="preserve">3.2.3 </t>
  </si>
  <si>
    <t>ACUACULTURA, PESCA Y CAZA</t>
  </si>
  <si>
    <t xml:space="preserve">3.2.4 </t>
  </si>
  <si>
    <t>AGROINDUSTRIAL</t>
  </si>
  <si>
    <t>3.2.5</t>
  </si>
  <si>
    <t>HIDROAGRÍCOLA</t>
  </si>
  <si>
    <t xml:space="preserve">3.2.6 </t>
  </si>
  <si>
    <t>APOYO FINANCIERO A LA BANCA Y SEGURO AGROPECUARIO</t>
  </si>
  <si>
    <t xml:space="preserve">3.3.1 </t>
  </si>
  <si>
    <t>CARBÓN Y OTROS COMBUSTIBLES MINERALES SÓLIDOS</t>
  </si>
  <si>
    <t xml:space="preserve">3.3.2 </t>
  </si>
  <si>
    <t>PETRÓLEO Y GAS NATURAL (HIDROCARBUROS)</t>
  </si>
  <si>
    <t>3.3.3</t>
  </si>
  <si>
    <t>COMBUSTIBLES NUCLEARES</t>
  </si>
  <si>
    <t xml:space="preserve">3.3.4 </t>
  </si>
  <si>
    <t>OTROS COMBUSTIBLES</t>
  </si>
  <si>
    <t>3.3.5</t>
  </si>
  <si>
    <t>ELECTRICIDAD</t>
  </si>
  <si>
    <t xml:space="preserve">3.3.6 </t>
  </si>
  <si>
    <t>ENERGÍA NO ELÉCTRICA</t>
  </si>
  <si>
    <t xml:space="preserve">3.4.1 </t>
  </si>
  <si>
    <t>EXTRACCIÓN DE RECURSOS MINERALES EXCEPTO LOS COMBUSTIBLES MINERALES</t>
  </si>
  <si>
    <t xml:space="preserve">3.4.2 </t>
  </si>
  <si>
    <t>MANUFACTURAS</t>
  </si>
  <si>
    <t xml:space="preserve">3.4.3 </t>
  </si>
  <si>
    <t>CONSTRUCCIÓN</t>
  </si>
  <si>
    <t xml:space="preserve">3.5.1 </t>
  </si>
  <si>
    <t>TRANSPORTE POR CARRETERA</t>
  </si>
  <si>
    <t xml:space="preserve">3.5.2 </t>
  </si>
  <si>
    <t>TRANSPORTE POR AGUA Y PUERTOS</t>
  </si>
  <si>
    <t xml:space="preserve">3.5.3 </t>
  </si>
  <si>
    <t>TRANSPORTE POR FERROCARRIL</t>
  </si>
  <si>
    <t xml:space="preserve">3.5.4 </t>
  </si>
  <si>
    <t>TRANSPORTE AÉREO</t>
  </si>
  <si>
    <t xml:space="preserve">3.5.5 </t>
  </si>
  <si>
    <t>TRANSPORTE POR OLEODUCTOS Y GASODUCTOS Y OTROS SISTEMAS DE TRANSPORTE</t>
  </si>
  <si>
    <t xml:space="preserve">3.5.6 </t>
  </si>
  <si>
    <t>OTROS RELACIONADOS CON TRANSPORTE</t>
  </si>
  <si>
    <t xml:space="preserve">3.6.1 </t>
  </si>
  <si>
    <t>COMUNICACIONES</t>
  </si>
  <si>
    <t xml:space="preserve">3.7.1 </t>
  </si>
  <si>
    <t>TURISMO</t>
  </si>
  <si>
    <t xml:space="preserve">3.7.2 </t>
  </si>
  <si>
    <t>HOTELES Y RESTAURANTES</t>
  </si>
  <si>
    <t>3.8.1</t>
  </si>
  <si>
    <t>INVESTIGACIÓN CIENTÍFICA</t>
  </si>
  <si>
    <t xml:space="preserve">3.8.2 </t>
  </si>
  <si>
    <t>DESARROLLO TECNOLÓGICO</t>
  </si>
  <si>
    <t xml:space="preserve">3.8.3 </t>
  </si>
  <si>
    <t>SERVICIOS CIENTÍFICOS Y TECNOLÓGICOS</t>
  </si>
  <si>
    <t xml:space="preserve">3.8.4 </t>
  </si>
  <si>
    <t>INNOVACIÓN</t>
  </si>
  <si>
    <t>3.9.1</t>
  </si>
  <si>
    <t>COMERCIO, DISTRIBUCIÓN, ALMACENAMIENTO Y DEPÓSITO</t>
  </si>
  <si>
    <t xml:space="preserve">3.9.2 </t>
  </si>
  <si>
    <t>OTRAS INDUSTRIAS</t>
  </si>
  <si>
    <t xml:space="preserve">3.9.3 </t>
  </si>
  <si>
    <t>OTROS ASUNTOS ECONÓMICOS</t>
  </si>
  <si>
    <t xml:space="preserve">4.1.1 </t>
  </si>
  <si>
    <t>DEUDA PÚBLICA INTERNA</t>
  </si>
  <si>
    <t>4.1.2</t>
  </si>
  <si>
    <t>DEUDA PÚBLICA EXTERNA</t>
  </si>
  <si>
    <t xml:space="preserve">4.2.1 </t>
  </si>
  <si>
    <t>TRANSFERENCIAS ENTRE DIFERENTES NIVELES Y ÓRDENES DE GOBIERNO</t>
  </si>
  <si>
    <t xml:space="preserve">4.2.2 </t>
  </si>
  <si>
    <t>PARTICIPACIONES ENTRE DIFERENTES NIVELES Y ÓRDENES DE GOBIERNO</t>
  </si>
  <si>
    <t>4.2.3</t>
  </si>
  <si>
    <t>APORTACIONES ENTRE DIFERENTES NIVELES Y ÓRDENES DE GOBIERNO</t>
  </si>
  <si>
    <t xml:space="preserve">4.3.1 </t>
  </si>
  <si>
    <t>SANEAMIENTO DEL SISTEMA FINANCIERO</t>
  </si>
  <si>
    <t xml:space="preserve">4.3.2 </t>
  </si>
  <si>
    <t>APOYOS IPAB</t>
  </si>
  <si>
    <t xml:space="preserve">4.3.3 </t>
  </si>
  <si>
    <t>BANCA DE DESARROLLO</t>
  </si>
  <si>
    <t xml:space="preserve">4.3.4 </t>
  </si>
  <si>
    <t>APOYO A LOS PROGRAMAS DE REESTRUCTURA EN UNIDADES DE INVERSIÓN (UDIS)</t>
  </si>
  <si>
    <t xml:space="preserve">4.4.1 </t>
  </si>
  <si>
    <t>ADEUDOS DE EJERCICIOS FISCALES ANTERIORES</t>
  </si>
  <si>
    <t>PORCENTAJE</t>
  </si>
  <si>
    <t>ESTRATÉGICO</t>
  </si>
  <si>
    <t>EFICACIA</t>
  </si>
  <si>
    <t>GESTIÓN</t>
  </si>
  <si>
    <t>EFICIENCIA</t>
  </si>
  <si>
    <t>ECONOMÍA</t>
  </si>
  <si>
    <t>CALIDAD</t>
  </si>
  <si>
    <t>REALIZADO</t>
  </si>
  <si>
    <t>PROGRAMADO / REALIZADO</t>
  </si>
  <si>
    <t xml:space="preserve">PROGRAMADO </t>
  </si>
  <si>
    <t>PORCENTAJE DE CUMPLIMIENTO  DE LA ACTIVIDAD</t>
  </si>
  <si>
    <t>RESULTADOS</t>
  </si>
  <si>
    <t>No.</t>
  </si>
  <si>
    <t>C3</t>
  </si>
  <si>
    <t>C4</t>
  </si>
  <si>
    <t>C5</t>
  </si>
  <si>
    <t>VARIACIÓN PORCENTUAL</t>
  </si>
  <si>
    <t>PROMEDIO</t>
  </si>
  <si>
    <t>PROGRAMADO VARIABLE 1</t>
  </si>
  <si>
    <t>PROGRAMADO VARIABLE 2</t>
  </si>
  <si>
    <t>REALIZADO VARIABLE 1</t>
  </si>
  <si>
    <t>REALIZADO VARIABLE 2</t>
  </si>
  <si>
    <t>PORCENTAJE DE AVANCE DEL INDICADOR</t>
  </si>
  <si>
    <t>PORCENTAJE DE AVANCE DE LAS ACTIVIDADES</t>
  </si>
  <si>
    <t>SUJETO DE REVISIÓN:</t>
  </si>
  <si>
    <t>AÑO:</t>
  </si>
  <si>
    <t>INSTRUCTIVO DE LLENADO PARA EL FORMATO DENOMINADO</t>
  </si>
  <si>
    <t>NÚMERO</t>
  </si>
  <si>
    <t>CONCEPTO</t>
  </si>
  <si>
    <t>Logotipo del Sujeto de Revisión</t>
  </si>
  <si>
    <t>Insertar su logotipo oficial.</t>
  </si>
  <si>
    <t xml:space="preserve">Sujeto de Revisión </t>
  </si>
  <si>
    <t>Año</t>
  </si>
  <si>
    <t>Anotar año correspondiente.</t>
  </si>
  <si>
    <t>Fecha de aprobación</t>
  </si>
  <si>
    <t>Hoja:…de:…</t>
  </si>
  <si>
    <t>Marcar el número consecutivo y final del total de los formatos utilizados.</t>
  </si>
  <si>
    <t>Nombre del programa</t>
  </si>
  <si>
    <t>Unidad(es)  Responsable(s)</t>
  </si>
  <si>
    <t>Costo total del programa</t>
  </si>
  <si>
    <t>Fin</t>
  </si>
  <si>
    <t>Frecuencia de medición</t>
  </si>
  <si>
    <t>Actividades</t>
  </si>
  <si>
    <r>
      <t xml:space="preserve">Seleccionar el tipo de fórmula:
</t>
    </r>
    <r>
      <rPr>
        <b/>
        <sz val="10"/>
        <rFont val="Arial"/>
        <family val="2"/>
      </rPr>
      <t>Porcentaje
Promedio
Tasa de variación</t>
    </r>
  </si>
  <si>
    <t>Favor de indicar el tipo de fórmula</t>
  </si>
  <si>
    <t>Favor de proporcionar valores al calendario de las 2 variables en lo programado</t>
  </si>
  <si>
    <t>Favor de proporcionar valores al calendario de las 2 variables en lo realizado</t>
  </si>
  <si>
    <t>CLASIFICACIÓN</t>
  </si>
  <si>
    <t>DÍGITO</t>
  </si>
  <si>
    <t xml:space="preserve">Finalidad </t>
  </si>
  <si>
    <t xml:space="preserve">Función </t>
  </si>
  <si>
    <t xml:space="preserve">Subfunción </t>
  </si>
  <si>
    <t>Sub/Subfunción</t>
  </si>
  <si>
    <t xml:space="preserve">DATOS DE VINCULACIÓN AL PLAN ESTATAL DE DESARROLLO </t>
  </si>
  <si>
    <t>CALENDARIO - REALIZADO</t>
  </si>
  <si>
    <t>CALENDARIO - PROGRAMADO</t>
  </si>
  <si>
    <t>NIVEL INMEDIATO INFERIOR (OBJETIVO O LíNEA ESTRATÉGICA)</t>
  </si>
  <si>
    <t>PROGRAMA PRESUPUESTARIO 2014</t>
  </si>
  <si>
    <t>PROCENTAJE PROGRAMADO EN EL AÑO</t>
  </si>
  <si>
    <t>PROCENTAJE REALIZADO EN EL AÑO</t>
  </si>
  <si>
    <t>Nombre, cargo y firma</t>
  </si>
  <si>
    <t>DATOS DE VINCULACIÓN AL PLAN MUNICIPAL DE DESARROLLO (EJES, ESTRATEGIAS U OBJETIVOS GENERALES)</t>
  </si>
  <si>
    <t>Programa del Sistema Contable en el que registró el recurso</t>
  </si>
  <si>
    <t>CLASIFICACIÓN FUNCIONAL DEL GASTO</t>
  </si>
  <si>
    <t>Anotar el día, mes y año de la aprobación del Cabildo. (Artículo 78, fracción IX Ley Orgánica Municipal)</t>
  </si>
  <si>
    <t xml:space="preserve">Datos de vinculación al Plan Estatal de Desarrollo </t>
  </si>
  <si>
    <t>Escribir el eje del Plan Estatal de Desarrollo al que está alineado su programa.</t>
  </si>
  <si>
    <t>Datos de vinculación al Plan de Desarrollo Municipal</t>
  </si>
  <si>
    <t>Anotar los ejes, estrategias u objetivos generales del Plan de Desarrollo Municipal a los que está alineado con el programa.</t>
  </si>
  <si>
    <t>Nivel inmediato inferior</t>
  </si>
  <si>
    <t>Especificar los objetivos o líneas estratégicas de los ejes u objetivos generales a los que está alineado con el programa.</t>
  </si>
  <si>
    <r>
      <t xml:space="preserve">Se refiere al aspecto particular del objetivo a ser medido mediante el indicador ya sea de eficiencia, eficacia, economía o calidad (seleccionar). 
</t>
    </r>
    <r>
      <rPr>
        <b/>
        <sz val="10"/>
        <rFont val="Arial"/>
        <family val="2"/>
      </rPr>
      <t>Eficacia:</t>
    </r>
    <r>
      <rPr>
        <sz val="10"/>
        <rFont val="Arial"/>
        <family val="2"/>
      </rPr>
      <t xml:space="preserve"> Mide el grado de cumplimiento de los objetivos de los programas.
</t>
    </r>
    <r>
      <rPr>
        <b/>
        <sz val="10"/>
        <rFont val="Arial"/>
        <family val="2"/>
      </rPr>
      <t>Eficiencia:</t>
    </r>
    <r>
      <rPr>
        <sz val="10"/>
        <rFont val="Arial"/>
        <family val="2"/>
      </rPr>
      <t xml:space="preserve"> Mide la relación entre los productos y servicios generados respecto a los insumos o recursos utilizados.  
</t>
    </r>
    <r>
      <rPr>
        <b/>
        <sz val="10"/>
        <rFont val="Arial"/>
        <family val="2"/>
      </rPr>
      <t>Economía:</t>
    </r>
    <r>
      <rPr>
        <sz val="10"/>
        <rFont val="Arial"/>
        <family val="2"/>
      </rPr>
      <t xml:space="preserve"> Mide la capacidad de gestión de los programas, a efecto de ejercer adecuadamente los recursos financieros.         
</t>
    </r>
    <r>
      <rPr>
        <b/>
        <sz val="10"/>
        <rFont val="Arial"/>
        <family val="2"/>
      </rPr>
      <t>Calidad:</t>
    </r>
    <r>
      <rPr>
        <sz val="10"/>
        <rFont val="Arial"/>
        <family val="2"/>
      </rPr>
      <t xml:space="preserve"> Mide los atributos, propiedades o características que deben tener los bienes y servicios para satisfacer los objetivos de los programas.</t>
    </r>
  </si>
  <si>
    <t xml:space="preserve">Nombre de las Variables </t>
  </si>
  <si>
    <t xml:space="preserve">Capturar el nombre de la Variable1 y de la Variable 2 del indicador. </t>
  </si>
  <si>
    <t xml:space="preserve">Tipo de fórmula  </t>
  </si>
  <si>
    <t>Dimensión a medir</t>
  </si>
  <si>
    <t>ACTIVIDADES</t>
  </si>
  <si>
    <t>DIMENSIÓN A MEDIR</t>
  </si>
  <si>
    <t>INDICADOR (a nivel de Fin)
(Nombre)</t>
  </si>
  <si>
    <t>INDICADOR (a nivel de Propósito)
(Nombre)</t>
  </si>
  <si>
    <t>INDICADOR (A nivel de componente)
(Nombre)</t>
  </si>
  <si>
    <t>PROGRAMA PRESUPUESTARIO 2015</t>
  </si>
  <si>
    <t>Ejes del Plan Estatal de Desarrollo</t>
  </si>
  <si>
    <t xml:space="preserve">1. Más Empleo y Mayor Inversión </t>
  </si>
  <si>
    <t>3. Gobierno Honesto y al Servicio de la Gente</t>
  </si>
  <si>
    <t>4. Política Interna, Seguridad y Justicia</t>
  </si>
  <si>
    <t>01/01</t>
  </si>
  <si>
    <t>Puebla</t>
  </si>
  <si>
    <t>07/01</t>
  </si>
  <si>
    <t>San Martín Texmelucan</t>
  </si>
  <si>
    <t>07/02</t>
  </si>
  <si>
    <t>Chiautzingo</t>
  </si>
  <si>
    <t>07/03</t>
  </si>
  <si>
    <t>Huejotzingo</t>
  </si>
  <si>
    <t>07/04</t>
  </si>
  <si>
    <t>San Felipe Teotlalcingo</t>
  </si>
  <si>
    <t>07/05</t>
  </si>
  <si>
    <t>San Matías Tlalancaleca</t>
  </si>
  <si>
    <t>San Salvador el Verde</t>
  </si>
  <si>
    <t>07/07</t>
  </si>
  <si>
    <t>Tlahuapan</t>
  </si>
  <si>
    <t>08/01</t>
  </si>
  <si>
    <t>San Pedro Cholula</t>
  </si>
  <si>
    <t>08/02</t>
  </si>
  <si>
    <t>Calpan</t>
  </si>
  <si>
    <t>Coronango</t>
  </si>
  <si>
    <t>08/04</t>
  </si>
  <si>
    <t>Cuautlancingo</t>
  </si>
  <si>
    <t>08/05</t>
  </si>
  <si>
    <t>Domingo Arenas</t>
  </si>
  <si>
    <t>08/06</t>
  </si>
  <si>
    <t>Juan C. Bonilla</t>
  </si>
  <si>
    <t>08/07</t>
  </si>
  <si>
    <t>San Gregorio Atzompa</t>
  </si>
  <si>
    <t>08/08</t>
  </si>
  <si>
    <t>San Jerónimo Tecuanipan</t>
  </si>
  <si>
    <t>08/09</t>
  </si>
  <si>
    <t>San Miguel Xoxtla</t>
  </si>
  <si>
    <t>08/10</t>
  </si>
  <si>
    <t>Tlaltenango</t>
  </si>
  <si>
    <t>09/01</t>
  </si>
  <si>
    <t>Atlixco</t>
  </si>
  <si>
    <t>09/02</t>
  </si>
  <si>
    <t>Nealtican</t>
  </si>
  <si>
    <t>09/03</t>
  </si>
  <si>
    <t>Ocoyucan</t>
  </si>
  <si>
    <t>San Andrés Cholula</t>
  </si>
  <si>
    <t>09/05</t>
  </si>
  <si>
    <t>San Nicolás de los Ranchos</t>
  </si>
  <si>
    <t>09/06</t>
  </si>
  <si>
    <t>Santa Isabel Cholula</t>
  </si>
  <si>
    <t>09/07</t>
  </si>
  <si>
    <t>Tianguismanalco</t>
  </si>
  <si>
    <t>09/08</t>
  </si>
  <si>
    <t>Tochimilco</t>
  </si>
  <si>
    <t>10/01</t>
  </si>
  <si>
    <t>Izúcar de Matamoros</t>
  </si>
  <si>
    <t>10/02</t>
  </si>
  <si>
    <t>Acteopan</t>
  </si>
  <si>
    <t>10/03</t>
  </si>
  <si>
    <t>Ahuatlán</t>
  </si>
  <si>
    <t>10/04</t>
  </si>
  <si>
    <t>Atzitzihuacan</t>
  </si>
  <si>
    <t>10/05</t>
  </si>
  <si>
    <t>Coatzingo</t>
  </si>
  <si>
    <t>10/06</t>
  </si>
  <si>
    <t>Cohuecan</t>
  </si>
  <si>
    <t>10/07</t>
  </si>
  <si>
    <t>Epatlán</t>
  </si>
  <si>
    <t>Huaquechula</t>
  </si>
  <si>
    <t>10/09</t>
  </si>
  <si>
    <t>San Diego la Mesa Tochimiltzingo</t>
  </si>
  <si>
    <t>10/10</t>
  </si>
  <si>
    <t>San Martín Totoltepec</t>
  </si>
  <si>
    <t>10/11</t>
  </si>
  <si>
    <t>Teopantlán</t>
  </si>
  <si>
    <t>10/12</t>
  </si>
  <si>
    <t>Tepemaxalco</t>
  </si>
  <si>
    <t>10/13</t>
  </si>
  <si>
    <t>Tepeojuma</t>
  </si>
  <si>
    <t>10/14</t>
  </si>
  <si>
    <t>Tepexco</t>
  </si>
  <si>
    <t>10/15</t>
  </si>
  <si>
    <t>Tilapa</t>
  </si>
  <si>
    <t>10/16</t>
  </si>
  <si>
    <t>Tlapanalá</t>
  </si>
  <si>
    <t>10/17</t>
  </si>
  <si>
    <t>Xochiltepec</t>
  </si>
  <si>
    <t>11/01</t>
  </si>
  <si>
    <t>Chiautla</t>
  </si>
  <si>
    <t>11/02</t>
  </si>
  <si>
    <t>Albino Zertuche</t>
  </si>
  <si>
    <t>11/03</t>
  </si>
  <si>
    <t>Atzala</t>
  </si>
  <si>
    <t>11/04</t>
  </si>
  <si>
    <t>Chietla</t>
  </si>
  <si>
    <t>11/05</t>
  </si>
  <si>
    <t>Chila de la Sal</t>
  </si>
  <si>
    <t>11/06</t>
  </si>
  <si>
    <t>Cohetzala</t>
  </si>
  <si>
    <t>11/07</t>
  </si>
  <si>
    <t>Huehuetlán el Chico</t>
  </si>
  <si>
    <t>11/08</t>
  </si>
  <si>
    <t>Ixcamilpa de Guerrero</t>
  </si>
  <si>
    <t>11/09</t>
  </si>
  <si>
    <t>Jolalpan</t>
  </si>
  <si>
    <t>11/10</t>
  </si>
  <si>
    <t>Teotlalco</t>
  </si>
  <si>
    <t>11/11</t>
  </si>
  <si>
    <t>Tulcingo</t>
  </si>
  <si>
    <t>11/12</t>
  </si>
  <si>
    <t>Xicotlán</t>
  </si>
  <si>
    <t>12/01</t>
  </si>
  <si>
    <t>Acatlán</t>
  </si>
  <si>
    <t>12/02</t>
  </si>
  <si>
    <t>Ahuehuetitla</t>
  </si>
  <si>
    <t>12/03</t>
  </si>
  <si>
    <t>Axutla</t>
  </si>
  <si>
    <t>12/04</t>
  </si>
  <si>
    <t>Chila</t>
  </si>
  <si>
    <t>12/05</t>
  </si>
  <si>
    <t>Chinantla</t>
  </si>
  <si>
    <t>12/06</t>
  </si>
  <si>
    <t>Guadalupe</t>
  </si>
  <si>
    <t>12/07</t>
  </si>
  <si>
    <t>Petlalcingo</t>
  </si>
  <si>
    <t>12/08</t>
  </si>
  <si>
    <t>Piaxtla</t>
  </si>
  <si>
    <t>12/09</t>
  </si>
  <si>
    <t>San Jerónimo Xayacatlán</t>
  </si>
  <si>
    <t>12/10</t>
  </si>
  <si>
    <t>San Miguel Ixitlán</t>
  </si>
  <si>
    <t>12/11</t>
  </si>
  <si>
    <t>San Pablo Anicano</t>
  </si>
  <si>
    <t>12/12</t>
  </si>
  <si>
    <t>San Pedro Yeloixtlahuaca</t>
  </si>
  <si>
    <t>12/13</t>
  </si>
  <si>
    <t>Tecomatlán</t>
  </si>
  <si>
    <t>12/14</t>
  </si>
  <si>
    <t>Tehuitzingo</t>
  </si>
  <si>
    <t>12/15</t>
  </si>
  <si>
    <t>Totoltepec de Guerrero</t>
  </si>
  <si>
    <t>12/16</t>
  </si>
  <si>
    <t>Xayacatlán de Bravo</t>
  </si>
  <si>
    <t>13/01</t>
  </si>
  <si>
    <t>Tepexi de Rodríguez</t>
  </si>
  <si>
    <t>13/02</t>
  </si>
  <si>
    <t>Atexcal</t>
  </si>
  <si>
    <t>13/03</t>
  </si>
  <si>
    <t>Atoyatempan</t>
  </si>
  <si>
    <t>13/04</t>
  </si>
  <si>
    <t>Coyotepec</t>
  </si>
  <si>
    <t>13/05</t>
  </si>
  <si>
    <t>Cuayuca de Andrade</t>
  </si>
  <si>
    <t>13/06</t>
  </si>
  <si>
    <t>Chigmecatitlán</t>
  </si>
  <si>
    <t>13/07</t>
  </si>
  <si>
    <t>Huatlatlauca</t>
  </si>
  <si>
    <t>13/08</t>
  </si>
  <si>
    <t>Huehuetlán el Grande</t>
  </si>
  <si>
    <t>13/09</t>
  </si>
  <si>
    <t>Huitziltepec</t>
  </si>
  <si>
    <t>13/10</t>
  </si>
  <si>
    <t>Ixcaquixtla</t>
  </si>
  <si>
    <t>13/11</t>
  </si>
  <si>
    <t>Juan N. Méndez</t>
  </si>
  <si>
    <t>13/12</t>
  </si>
  <si>
    <t>La Magdalena Tlatlauquitepec</t>
  </si>
  <si>
    <t>13/13</t>
  </si>
  <si>
    <t>Molcaxac</t>
  </si>
  <si>
    <t>13/14</t>
  </si>
  <si>
    <t>San Juan Atzompa</t>
  </si>
  <si>
    <t>13/15</t>
  </si>
  <si>
    <t>Santa Catarina Tlaltempan</t>
  </si>
  <si>
    <t>13/16</t>
  </si>
  <si>
    <t>Santa Inés Ahuatempan</t>
  </si>
  <si>
    <t>13/17</t>
  </si>
  <si>
    <t>Tepeyahualco de Cuauhtémoc</t>
  </si>
  <si>
    <t>13/18</t>
  </si>
  <si>
    <t>Zacapala</t>
  </si>
  <si>
    <t>14/01</t>
  </si>
  <si>
    <t>Tehuacán</t>
  </si>
  <si>
    <t>14/02</t>
  </si>
  <si>
    <t>Tepanco de López</t>
  </si>
  <si>
    <t>14/03</t>
  </si>
  <si>
    <t>Chapulco</t>
  </si>
  <si>
    <t>14/04</t>
  </si>
  <si>
    <t>Santiago Miahuatlán</t>
  </si>
  <si>
    <t>14/05</t>
  </si>
  <si>
    <t>Nicolás Bravo</t>
  </si>
  <si>
    <t>15/01</t>
  </si>
  <si>
    <t>Ajalpan</t>
  </si>
  <si>
    <t>15/02</t>
  </si>
  <si>
    <t>Zapotitlán</t>
  </si>
  <si>
    <t>15/03</t>
  </si>
  <si>
    <t>Caltepec</t>
  </si>
  <si>
    <t>15/04</t>
  </si>
  <si>
    <t>San Gabriel Chilac</t>
  </si>
  <si>
    <t>15/05</t>
  </si>
  <si>
    <t>San José Miahuatlán</t>
  </si>
  <si>
    <t>15/06</t>
  </si>
  <si>
    <t>Altepexi</t>
  </si>
  <si>
    <t>15/07</t>
  </si>
  <si>
    <t>Zinacatepec</t>
  </si>
  <si>
    <t>15/08</t>
  </si>
  <si>
    <t>Coxcatlán</t>
  </si>
  <si>
    <t>15/09</t>
  </si>
  <si>
    <t>San Antonio Cañada</t>
  </si>
  <si>
    <t>15/10</t>
  </si>
  <si>
    <t>Vicente Guerrero</t>
  </si>
  <si>
    <t>15/11</t>
  </si>
  <si>
    <t>Zoquitlán</t>
  </si>
  <si>
    <t>15/12</t>
  </si>
  <si>
    <t>Coyomeapan</t>
  </si>
  <si>
    <t>15/13</t>
  </si>
  <si>
    <t>San Sebastián Tlacotepec</t>
  </si>
  <si>
    <t>15/14</t>
  </si>
  <si>
    <t>Eloxochitlán</t>
  </si>
  <si>
    <t>16/01</t>
  </si>
  <si>
    <t>Tepeaca</t>
  </si>
  <si>
    <t>16/02</t>
  </si>
  <si>
    <t>Acajete</t>
  </si>
  <si>
    <t>16/03</t>
  </si>
  <si>
    <t>Amozoc</t>
  </si>
  <si>
    <t>16/04</t>
  </si>
  <si>
    <t>Cuautinchán</t>
  </si>
  <si>
    <t>16/05</t>
  </si>
  <si>
    <t>Mixtla</t>
  </si>
  <si>
    <t>16/06</t>
  </si>
  <si>
    <t>Santo Tomás Hueyotlipan</t>
  </si>
  <si>
    <t>16/07</t>
  </si>
  <si>
    <t>Tecali de Herrera</t>
  </si>
  <si>
    <t>16/08</t>
  </si>
  <si>
    <t>Tepatlaxco de Hidalgo</t>
  </si>
  <si>
    <t>16/09</t>
  </si>
  <si>
    <t>Tzicatlacoyan</t>
  </si>
  <si>
    <t>17/01</t>
  </si>
  <si>
    <t>Tecamachalco</t>
  </si>
  <si>
    <t>17/02</t>
  </si>
  <si>
    <t>Cuapiaxtla de Madero</t>
  </si>
  <si>
    <t>17/03</t>
  </si>
  <si>
    <t>17/04</t>
  </si>
  <si>
    <t>Palmar de Bravo</t>
  </si>
  <si>
    <t>17/05</t>
  </si>
  <si>
    <t>Quecholac</t>
  </si>
  <si>
    <t>17/06</t>
  </si>
  <si>
    <t>Los Reyes de Juárez</t>
  </si>
  <si>
    <t>17/07</t>
  </si>
  <si>
    <t>San Salvador Huixcolotla</t>
  </si>
  <si>
    <t>17/08</t>
  </si>
  <si>
    <t>Tlacotepec de Benito Juárez</t>
  </si>
  <si>
    <t>17/09</t>
  </si>
  <si>
    <t>Tlanepantla</t>
  </si>
  <si>
    <t>17/10</t>
  </si>
  <si>
    <t>Tochtepec</t>
  </si>
  <si>
    <t>17/11</t>
  </si>
  <si>
    <t>Xochitlán Todos Santos</t>
  </si>
  <si>
    <t>17/12</t>
  </si>
  <si>
    <t>Yehualtepec</t>
  </si>
  <si>
    <t>Acatzingo</t>
  </si>
  <si>
    <t>18/02</t>
  </si>
  <si>
    <t>Mazapiltepec de Juárez</t>
  </si>
  <si>
    <t>18/03</t>
  </si>
  <si>
    <t>Nopalucan</t>
  </si>
  <si>
    <t>18/04</t>
  </si>
  <si>
    <t>Rafael Lara Grajales</t>
  </si>
  <si>
    <t>18/05</t>
  </si>
  <si>
    <t>San José Chiapa</t>
  </si>
  <si>
    <t>18/06</t>
  </si>
  <si>
    <t>San Nicolás Buenos Aires</t>
  </si>
  <si>
    <t>18/07</t>
  </si>
  <si>
    <t>San Salvador el Seco</t>
  </si>
  <si>
    <t>18/08</t>
  </si>
  <si>
    <t>Soltepec</t>
  </si>
  <si>
    <t>19/01</t>
  </si>
  <si>
    <t>Chalchicomula de Sesma</t>
  </si>
  <si>
    <t>19/02</t>
  </si>
  <si>
    <t>Aljojuca</t>
  </si>
  <si>
    <t>Atzitzintla</t>
  </si>
  <si>
    <t>19/04</t>
  </si>
  <si>
    <t>Cañada Morelos</t>
  </si>
  <si>
    <t>19/05</t>
  </si>
  <si>
    <t>Chichiquila</t>
  </si>
  <si>
    <t>19/06</t>
  </si>
  <si>
    <t>Chilchotla</t>
  </si>
  <si>
    <t>19/07</t>
  </si>
  <si>
    <t>Esperanza</t>
  </si>
  <si>
    <t>Guadalupe Victoria</t>
  </si>
  <si>
    <t>19/09</t>
  </si>
  <si>
    <t>Lafragua</t>
  </si>
  <si>
    <t>19/10</t>
  </si>
  <si>
    <t>Quimixtlán</t>
  </si>
  <si>
    <t>19/11</t>
  </si>
  <si>
    <t>San Juan Atenco</t>
  </si>
  <si>
    <t>19/12</t>
  </si>
  <si>
    <t>Tlachichuca</t>
  </si>
  <si>
    <t>20/01</t>
  </si>
  <si>
    <t>Tlatlauquitepec</t>
  </si>
  <si>
    <t>20/02</t>
  </si>
  <si>
    <t>Atempan</t>
  </si>
  <si>
    <t>20/03</t>
  </si>
  <si>
    <t>Hueyapan</t>
  </si>
  <si>
    <t>20/04</t>
  </si>
  <si>
    <t>Libres</t>
  </si>
  <si>
    <t>20/05</t>
  </si>
  <si>
    <t>Oriental</t>
  </si>
  <si>
    <t>20/06</t>
  </si>
  <si>
    <t>Tepeyahualco</t>
  </si>
  <si>
    <t>20/07</t>
  </si>
  <si>
    <t>Teteles de Ávila Castillo</t>
  </si>
  <si>
    <t>20/08</t>
  </si>
  <si>
    <t>Yaonahuac</t>
  </si>
  <si>
    <t>20/09</t>
  </si>
  <si>
    <t>Zaragoza</t>
  </si>
  <si>
    <t>Teziutlán</t>
  </si>
  <si>
    <t>21/02</t>
  </si>
  <si>
    <t>Acateno</t>
  </si>
  <si>
    <t>21/03</t>
  </si>
  <si>
    <t>Ayotoxco de Guerrero</t>
  </si>
  <si>
    <t>21/04</t>
  </si>
  <si>
    <t>Chignautla</t>
  </si>
  <si>
    <t>21/05</t>
  </si>
  <si>
    <t>Hueytamalco</t>
  </si>
  <si>
    <t>21/06</t>
  </si>
  <si>
    <t>Tenampulco</t>
  </si>
  <si>
    <t>Xiutetelco</t>
  </si>
  <si>
    <t>22/01</t>
  </si>
  <si>
    <t>Zacapoaxtla</t>
  </si>
  <si>
    <t>22/02</t>
  </si>
  <si>
    <t>Cuetzalan del Progreso</t>
  </si>
  <si>
    <t>22/03</t>
  </si>
  <si>
    <t>Cuyoaco</t>
  </si>
  <si>
    <t>22/04</t>
  </si>
  <si>
    <t>Jonotla</t>
  </si>
  <si>
    <t>22/05</t>
  </si>
  <si>
    <t>Nauzontla</t>
  </si>
  <si>
    <t>Ocotepec</t>
  </si>
  <si>
    <t>22/07</t>
  </si>
  <si>
    <t>Tuzamapan de Galeana</t>
  </si>
  <si>
    <t>22/08</t>
  </si>
  <si>
    <t>Xochitlán de Vicente Suárez</t>
  </si>
  <si>
    <t>22/09</t>
  </si>
  <si>
    <t>Zautla</t>
  </si>
  <si>
    <t>22/10</t>
  </si>
  <si>
    <t>Zoquiapan</t>
  </si>
  <si>
    <t>23/01</t>
  </si>
  <si>
    <t>Tetela de Ocampo</t>
  </si>
  <si>
    <t>23/02</t>
  </si>
  <si>
    <t>Aquixtla</t>
  </si>
  <si>
    <t>23/03</t>
  </si>
  <si>
    <t>Cuautempan</t>
  </si>
  <si>
    <t>23/04</t>
  </si>
  <si>
    <t>Chignahuapan</t>
  </si>
  <si>
    <t>23/05</t>
  </si>
  <si>
    <t>Huitzilan de Serdán</t>
  </si>
  <si>
    <t>23/06</t>
  </si>
  <si>
    <t>Ixtacamaxtitlan</t>
  </si>
  <si>
    <t>23/07</t>
  </si>
  <si>
    <t>Xochiapulco</t>
  </si>
  <si>
    <t>23/08</t>
  </si>
  <si>
    <t>Zapotitlán de Méndez</t>
  </si>
  <si>
    <t>23/09</t>
  </si>
  <si>
    <t>Zongozotla</t>
  </si>
  <si>
    <t>24/01</t>
  </si>
  <si>
    <t>Zacatlán</t>
  </si>
  <si>
    <t>24/02</t>
  </si>
  <si>
    <t>Ahuacatlán</t>
  </si>
  <si>
    <t>24/03</t>
  </si>
  <si>
    <t>Amixtlán</t>
  </si>
  <si>
    <t>24/04</t>
  </si>
  <si>
    <t>Camocuautla</t>
  </si>
  <si>
    <t>24/05</t>
  </si>
  <si>
    <t>Caxhuacan</t>
  </si>
  <si>
    <t>24/06</t>
  </si>
  <si>
    <t>Coatepec</t>
  </si>
  <si>
    <t>24/07</t>
  </si>
  <si>
    <t>Hermenegildo Galeana</t>
  </si>
  <si>
    <t>24/08</t>
  </si>
  <si>
    <t>Huehuetla</t>
  </si>
  <si>
    <t>24/09</t>
  </si>
  <si>
    <t>Hueytlalpan</t>
  </si>
  <si>
    <t>24/10</t>
  </si>
  <si>
    <t>Atlequizayán</t>
  </si>
  <si>
    <t>24/11</t>
  </si>
  <si>
    <t>Ixtepec</t>
  </si>
  <si>
    <t>24/12</t>
  </si>
  <si>
    <t>Jopala</t>
  </si>
  <si>
    <t>24/13</t>
  </si>
  <si>
    <t>Olintla</t>
  </si>
  <si>
    <t>24/14</t>
  </si>
  <si>
    <t>San Felipe Tepatlán</t>
  </si>
  <si>
    <t>24/15</t>
  </si>
  <si>
    <t>Tepango de Rodríguez</t>
  </si>
  <si>
    <t>24/16</t>
  </si>
  <si>
    <t>Tepetzintla</t>
  </si>
  <si>
    <t>24/17</t>
  </si>
  <si>
    <t>Tlapacoya</t>
  </si>
  <si>
    <t>25/01</t>
  </si>
  <si>
    <t>Huauchinango</t>
  </si>
  <si>
    <t>25/02</t>
  </si>
  <si>
    <t>Ahuazotepec</t>
  </si>
  <si>
    <t>25/03</t>
  </si>
  <si>
    <t>Chiconcuautla</t>
  </si>
  <si>
    <t>25/04</t>
  </si>
  <si>
    <t>Honey</t>
  </si>
  <si>
    <t>25/05</t>
  </si>
  <si>
    <t>Juan Galindo</t>
  </si>
  <si>
    <t>25/06</t>
  </si>
  <si>
    <t>Naupan</t>
  </si>
  <si>
    <t>25/07</t>
  </si>
  <si>
    <t>Pahuatlán</t>
  </si>
  <si>
    <t>25/08</t>
  </si>
  <si>
    <t>Tlaola</t>
  </si>
  <si>
    <t>Xicotepec</t>
  </si>
  <si>
    <t>Francisco Z. Mena</t>
  </si>
  <si>
    <t>26/03</t>
  </si>
  <si>
    <t>Jalpan</t>
  </si>
  <si>
    <t>Pantepec</t>
  </si>
  <si>
    <t>26/05</t>
  </si>
  <si>
    <t>Tlacuilotepec</t>
  </si>
  <si>
    <t>26/06</t>
  </si>
  <si>
    <t>Tlaxco</t>
  </si>
  <si>
    <t>26/07</t>
  </si>
  <si>
    <t>Venustiano Carranza</t>
  </si>
  <si>
    <t>26/08</t>
  </si>
  <si>
    <t>Zihuateutla</t>
  </si>
  <si>
    <t>901/01</t>
  </si>
  <si>
    <t>Sistema Operador de los Servicios de Agua Potable y Alcantarillado del Municipio de Puebla</t>
  </si>
  <si>
    <t>907/01</t>
  </si>
  <si>
    <t>Sistema Operador de los Servicios de Agua Potable y Alcantarillado del Municipio de San Martín Texmelucan</t>
  </si>
  <si>
    <t>907/03</t>
  </si>
  <si>
    <t>Sistema Operador de los Servicios de Agua Potable y Alcantarillado del Municipio de Huejotzingo</t>
  </si>
  <si>
    <t>Sistema Operador de los Servicios de Agua Potable y Alcantarillado del Municipio de San Pedro Cholula</t>
  </si>
  <si>
    <t>908/04</t>
  </si>
  <si>
    <t>Sistema Operador de los Servicios de Agua Potable y Alcantarillado del Municipio de Cuautlancingo, Puebla</t>
  </si>
  <si>
    <t>909/01</t>
  </si>
  <si>
    <t>Sistema Operador de los Servicios de Agua Potable y Alcantarillado del Municipio de Atlixco</t>
  </si>
  <si>
    <t>910/01</t>
  </si>
  <si>
    <t>Sistema Operador de los Servicios de Agua Potable y Alcantarillado del Municipio de Izúcar de Matamoros</t>
  </si>
  <si>
    <t>912/01</t>
  </si>
  <si>
    <t>Sistema Operador de los Servicios de Agua Potable y Alcantarillado del Municipio de Acatlán</t>
  </si>
  <si>
    <t>913/10</t>
  </si>
  <si>
    <t>Sistema Operador de los Servicios de Agua Potable y Alcantarillado del Municipio de Ixcaquixtla, Puebla</t>
  </si>
  <si>
    <t>914/01</t>
  </si>
  <si>
    <t>Organismo Operador de los Servicios de Agua Potable y Alcantarillado del Municipio de Tehuacán, Puebla</t>
  </si>
  <si>
    <t>Sistema Operador de los Servicios de Agua Potable y Alcantarillado del Municipio de Tepeaca</t>
  </si>
  <si>
    <t>917/01</t>
  </si>
  <si>
    <t>Sistema Operador de los Servicios de Agua Potable y Alcantarillado del Municipio de Tecamachalco, Puebla</t>
  </si>
  <si>
    <t>917/07</t>
  </si>
  <si>
    <t>Sistema Operador Municipal de los Servicios de Agua Potable y Alcantarillado de San Salvador Huixcolotla, Puebla</t>
  </si>
  <si>
    <t>918/01</t>
  </si>
  <si>
    <t>Sistema Operador de los Servicios de Agua Potable y Alcantarillado del Municipio de Acatzingo de Hidalgo, Puebla</t>
  </si>
  <si>
    <t>919/01</t>
  </si>
  <si>
    <t>Sistema Operador de los Servicios de Agua Potable y Alcantarillado del Municipio de Chalchicomula de Sesma</t>
  </si>
  <si>
    <t>919/08</t>
  </si>
  <si>
    <t>Sistema Operador de los Servicios de Agua Potable y Alcantarillado del Municipio de Guadalupe Victoria, Puebla</t>
  </si>
  <si>
    <t>919/12</t>
  </si>
  <si>
    <t>Sistema Operador de los Servicios de Agua Potable y Alcantarillado del Municipio de Tlachichuca</t>
  </si>
  <si>
    <t>Sistema Operador de los Servicios de Agua Potable y Alcantarillado del Municipio de Tlatlauquitepec</t>
  </si>
  <si>
    <t>920/04</t>
  </si>
  <si>
    <t>Sistema Operador de los Servicios de Agua Potable y Alcantarillado del Municipio de Libres</t>
  </si>
  <si>
    <t>921/01</t>
  </si>
  <si>
    <t>Sistema Operador de los Servicios de Agua Potable y Alcantarillado del Municipio de Teziutlán, Puebla</t>
  </si>
  <si>
    <t>922/01</t>
  </si>
  <si>
    <t>Sistema Operador de Agua Potable y Alcantarillado del Municipio de Zacapoaxtla</t>
  </si>
  <si>
    <t>Sistema Operador de los Servicios de Agua Potable y Alcantarillado del Municipio de Chignahuapan</t>
  </si>
  <si>
    <t>924/01</t>
  </si>
  <si>
    <t>Sistema Operador de los Servicios de Agua Potable y Alcantarillado del Municipio de Zacatlán</t>
  </si>
  <si>
    <t>925/01</t>
  </si>
  <si>
    <t>Empresa de Servicios de Agua Potable y Alcantarillado de Huauchinango, Puebla</t>
  </si>
  <si>
    <t>926/01</t>
  </si>
  <si>
    <t>Sistema Operador de los Servicios de Agua Potable y Alcantarillado del Municipio de Xicotepec de Juárez, Pue.</t>
  </si>
  <si>
    <t>90/01</t>
  </si>
  <si>
    <t>Organismo Operador del Servicio de Limpia del Municipio de Puebla</t>
  </si>
  <si>
    <t>90/02</t>
  </si>
  <si>
    <t>Industrial de Abastos Puebla</t>
  </si>
  <si>
    <t>90/26</t>
  </si>
  <si>
    <t>Organismo Operador de Mercados del Municipio de Izúcar de Matamoros, Puebla</t>
  </si>
  <si>
    <t>90/34</t>
  </si>
  <si>
    <t>Organismo Operador del Servicio de Limpia de Tehuacán</t>
  </si>
  <si>
    <t>95/01</t>
  </si>
  <si>
    <t>Organismo Operador de la Feria de la Manzana de Zacatlán</t>
  </si>
  <si>
    <t>95/02</t>
  </si>
  <si>
    <t>Instituto Municipal del Deporte de Puebla</t>
  </si>
  <si>
    <t>95/03</t>
  </si>
  <si>
    <t>Rastro Regional Zacatlán-Chignahuapan</t>
  </si>
  <si>
    <t>90/98</t>
  </si>
  <si>
    <t>Instituto Municipal de Arte y Cultura de Puebla</t>
  </si>
  <si>
    <t>90/114</t>
  </si>
  <si>
    <t>Instituto Municipal de Planeación</t>
  </si>
  <si>
    <t>90/115</t>
  </si>
  <si>
    <t>Instituto de la Juventud del Municipio de Puebla</t>
  </si>
  <si>
    <t>Clave</t>
  </si>
  <si>
    <t>Sujeto</t>
  </si>
  <si>
    <t>07/06</t>
  </si>
  <si>
    <t>08/03</t>
  </si>
  <si>
    <t>09/04</t>
  </si>
  <si>
    <t>10/08</t>
  </si>
  <si>
    <t>18/01</t>
  </si>
  <si>
    <t>19/03</t>
  </si>
  <si>
    <t>19/08</t>
  </si>
  <si>
    <t>21/01</t>
  </si>
  <si>
    <t>21/07</t>
  </si>
  <si>
    <t>22/06</t>
  </si>
  <si>
    <t>26/01</t>
  </si>
  <si>
    <t>26/04</t>
  </si>
  <si>
    <t>General Felipe Ángeles</t>
  </si>
  <si>
    <t>26/02</t>
  </si>
  <si>
    <t>908/01</t>
  </si>
  <si>
    <t>916/01</t>
  </si>
  <si>
    <t>920/01</t>
  </si>
  <si>
    <t>923/04</t>
  </si>
  <si>
    <t>CLAVE:</t>
  </si>
  <si>
    <t xml:space="preserve">FUNCIÓN </t>
  </si>
  <si>
    <t>1.1.1 Legislación</t>
  </si>
  <si>
    <t>1.1.2 Fiscalización</t>
  </si>
  <si>
    <t>1.2.1 Impartición de Justicia</t>
  </si>
  <si>
    <t>1.2.2 Procuración de Justicia</t>
  </si>
  <si>
    <t>1.2.3 Reclusión y Readaptación Social</t>
  </si>
  <si>
    <t>1.2.4 Derechos Humanos</t>
  </si>
  <si>
    <t>1.3.1 Presidencia / Gubernatura</t>
  </si>
  <si>
    <t>1.3.2 Política Interior</t>
  </si>
  <si>
    <t>1.3.3 Preservación y Cuidado del Patrimonio Público</t>
  </si>
  <si>
    <t>1.3.4 Función Pública</t>
  </si>
  <si>
    <t>1.3.5 Asuntos Jurídicos</t>
  </si>
  <si>
    <t>1.3.6 Organización de Procesos Electorales</t>
  </si>
  <si>
    <t>1.3.7 Población</t>
  </si>
  <si>
    <t>1.3.8 Territorio</t>
  </si>
  <si>
    <t>1.3.9 Otros</t>
  </si>
  <si>
    <t>1.4.1 Relaciones Exteriores</t>
  </si>
  <si>
    <t>1.5.1 Asuntos Financieros</t>
  </si>
  <si>
    <t>1.5.2 Asuntos Hacendarios</t>
  </si>
  <si>
    <t>1.6.1 Defensa</t>
  </si>
  <si>
    <t>1.6.2 Marina</t>
  </si>
  <si>
    <t>1.6.3 Inteligencia para la Preservación de la Seguridad Nacional</t>
  </si>
  <si>
    <t>1.7.1 Policía</t>
  </si>
  <si>
    <t>1.7.2 Protección Civil</t>
  </si>
  <si>
    <t>1.7.3 Otros Asuntos de Orden Público y Seguridad</t>
  </si>
  <si>
    <t>1.7.4 Sistema Nacional de Seguridad Pública</t>
  </si>
  <si>
    <t>1.8.1 Servicios Registrales, Administrativos y Patrimoniales</t>
  </si>
  <si>
    <t>1.8.2 Servicios Estadísticos</t>
  </si>
  <si>
    <t>1.8.3 Servicios de Comunicación y Medios</t>
  </si>
  <si>
    <t>1.8.4 Acceso a la Información Pública Gubernamental</t>
  </si>
  <si>
    <t>1.8.5 Otros</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</si>
  <si>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</si>
  <si>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</si>
  <si>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</si>
  <si>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</si>
  <si>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</si>
  <si>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</si>
  <si>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2.2.1 Urbanización</t>
  </si>
  <si>
    <t>2.2.2 Desarrollo Comunitario</t>
  </si>
  <si>
    <t>2.2.3 Abastecimiento de Agua</t>
  </si>
  <si>
    <t>2.2.4 Alumbrado Público</t>
  </si>
  <si>
    <t>2.2.5 Vivienda</t>
  </si>
  <si>
    <t>2.2.6 Servicios Comunales</t>
  </si>
  <si>
    <t>2.2.7 Desarrollo Regional</t>
  </si>
  <si>
    <t>2.3.1 Prestación de Servicios de Salud a la Comunidad</t>
  </si>
  <si>
    <t>2.3.2 Prestación de Servicios de Salud a la Persona</t>
  </si>
  <si>
    <t>2.3.3 Generación de Recursos para la Salud</t>
  </si>
  <si>
    <t>2.3.4 Rectoría del Sistema de Salud</t>
  </si>
  <si>
    <t>2.3.5 Protección Social en Salud</t>
  </si>
  <si>
    <t>2.4.1 Deporte y Recreación</t>
  </si>
  <si>
    <t>2.4.2 Cultura</t>
  </si>
  <si>
    <t>2.4.3 Radio, Televisión y Editoriales</t>
  </si>
  <si>
    <t>2.4.4 Asuntos Religiosos y Otras Manifestaciones Sociales</t>
  </si>
  <si>
    <t>2.5.1 Educación Básica</t>
  </si>
  <si>
    <t>2.5.2 Educación Media Superior</t>
  </si>
  <si>
    <t>2.5.3 Educación Superior</t>
  </si>
  <si>
    <t>2.5.4 Posgrado</t>
  </si>
  <si>
    <t>2.5.5 Educación para Adultos</t>
  </si>
  <si>
    <t>2.5.6 Otros Servicios Educativos y Actividades Inherentes</t>
  </si>
  <si>
    <t>2.6.1 Enfermedad e Incapacidad</t>
  </si>
  <si>
    <t>2.6.2 Edad Avanzada</t>
  </si>
  <si>
    <t>2.6.3 Familia e Hijos</t>
  </si>
  <si>
    <t>2.6.4 Desempleo</t>
  </si>
  <si>
    <t>2.6.5 Alimentación y Nutrición</t>
  </si>
  <si>
    <t>2.6.6 Apoyo Social para la Vivienda</t>
  </si>
  <si>
    <t>2.6.7 Indígenas</t>
  </si>
  <si>
    <t>2.6.8 Otros Grupos Vulnerables</t>
  </si>
  <si>
    <t>2.6.9 Otros de Seguridad Social y Asistencia Social</t>
  </si>
  <si>
    <t>2.7.1 Otros Asuntos Sociales</t>
  </si>
  <si>
    <t>3.1.1 Asuntos Económicos y Comerciales en General</t>
  </si>
  <si>
    <t>3.1.2 Asuntos Laborales Generales</t>
  </si>
  <si>
    <t>3.2.1 Agropecuaria</t>
  </si>
  <si>
    <t>3.2.2 Silvicultura</t>
  </si>
  <si>
    <t>3.2.3 Acuacultura, Pesca y Caza</t>
  </si>
  <si>
    <t>3.2.4 Agroindustrial</t>
  </si>
  <si>
    <t>3.2.5 Hidroagrícola</t>
  </si>
  <si>
    <t>3.2.6 Apoyo Financiero a la Banca y Seguro Agropecuario</t>
  </si>
  <si>
    <t>3.3.1 Carbón y Otros Combustibles Minerales Sólidos</t>
  </si>
  <si>
    <t>3.3.2 Petróleo y Gas Natural (Hidrocarburos)</t>
  </si>
  <si>
    <t>3.3.3 Combustibles Nucleares</t>
  </si>
  <si>
    <t>3.3.4 Otros Combustibles</t>
  </si>
  <si>
    <t>3.3.6 Energía no Eléctrica</t>
  </si>
  <si>
    <t>3.3.5 Electricidad</t>
  </si>
  <si>
    <t>3.4.1 Extracción de Recursos Minerales excepto los Combustibles Minerales</t>
  </si>
  <si>
    <t>3.4.2 Manufacturas</t>
  </si>
  <si>
    <t>3.4.3 Construcción</t>
  </si>
  <si>
    <t>3.5.1 Transporte por Carretera</t>
  </si>
  <si>
    <t>3.5.2 Transporte por Agua y Puertos</t>
  </si>
  <si>
    <t>3.5.3 Transporte por Ferrocarril</t>
  </si>
  <si>
    <t>3.5.4 Transporte Aéreo</t>
  </si>
  <si>
    <t>3.5.5 Transporte por Oleoductos y Gasoductos y Otros Sistemas de Transporte</t>
  </si>
  <si>
    <t>3.5.6 Otros Relacionados con Transporte</t>
  </si>
  <si>
    <t>3.6.1 Comunicaciones</t>
  </si>
  <si>
    <t>3.7.1 Turismo</t>
  </si>
  <si>
    <t>3.7.2 Hoteles y Restaurantes</t>
  </si>
  <si>
    <t>3.8.1 Investigación Científica</t>
  </si>
  <si>
    <t>3.8.2 Desarrollo Tecnológico</t>
  </si>
  <si>
    <t>3.8.3 Servicios Científicos y Tecnológicos</t>
  </si>
  <si>
    <t>3.8.4 Innovación</t>
  </si>
  <si>
    <t>3.9.1 Comercio, Distribución, Almacenamiento y Depósito</t>
  </si>
  <si>
    <t>3.9.2 Otras Industrias</t>
  </si>
  <si>
    <t>3.9.3 Otros Asuntos Económicos</t>
  </si>
  <si>
    <t>4.1.1 Deuda Pública Interna</t>
  </si>
  <si>
    <t>4.1.2 Deuda Pública Externa</t>
  </si>
  <si>
    <t>4.2.1 Transferencias entre Diferentes Niveles y Ordenes de Gobierno</t>
  </si>
  <si>
    <t>4.2.2 Participaciones entre Diferentes Niveles y Ordenes de Gobierno</t>
  </si>
  <si>
    <t>4.2.3 Aportaciones entre Diferentes Niveles y Ordenes de Gobierno</t>
  </si>
  <si>
    <t>4.3.1 Saneamiento del Sistema Financiero</t>
  </si>
  <si>
    <t>4.3.2 Apoyos IPAB</t>
  </si>
  <si>
    <t>4.3.3 Banca de Desarrollo</t>
  </si>
  <si>
    <t>4.3.4 Apoyo a los programas de reestructura en unidades de inversión (UDIS)</t>
  </si>
  <si>
    <t>4.4.1 Adeudos de Ejercicios Fiscales Anteriores</t>
  </si>
  <si>
    <t>PROGRAMADO</t>
  </si>
  <si>
    <t>CUMPLIMIENTO FINAL</t>
  </si>
  <si>
    <t>1.1. Legislación</t>
  </si>
  <si>
    <t>1.2. Justicia</t>
  </si>
  <si>
    <t>1.3. Coordinación de la política de gobierno</t>
  </si>
  <si>
    <t>1.4. Relaciones exteriores</t>
  </si>
  <si>
    <t>1.5. Asuntos financieros y hacendarios</t>
  </si>
  <si>
    <t>1.6. Seguridad nacional</t>
  </si>
  <si>
    <t>1.7. Asuntos de orden público y de seguridad interior</t>
  </si>
  <si>
    <t>1.8. Otros servicios generales</t>
  </si>
  <si>
    <t>2.1. Protección ambiental</t>
  </si>
  <si>
    <t>2.2. Vivienda y servicios a la comunidad</t>
  </si>
  <si>
    <t>2.3. Salud</t>
  </si>
  <si>
    <t>2.4. Recreación, cultura y otras manifestaciones sociales</t>
  </si>
  <si>
    <t>2.5. Educación</t>
  </si>
  <si>
    <t>2.6. Protección social</t>
  </si>
  <si>
    <t>2.7. Otros asuntos sociales</t>
  </si>
  <si>
    <t>3.1. Asuntos económicos, comerciales y laborales en general</t>
  </si>
  <si>
    <t>3.2. Agropecuaria, silvicultura, pesca y caza</t>
  </si>
  <si>
    <t>3.3. Combustibles y energía</t>
  </si>
  <si>
    <t>3.4. Minería, manufacturas y construcción</t>
  </si>
  <si>
    <t>3.5. Transporte</t>
  </si>
  <si>
    <t>3.6. Comunicaciones</t>
  </si>
  <si>
    <t>3.7. Turismo</t>
  </si>
  <si>
    <t>3.8. Ciencia, tecnología e innovación</t>
  </si>
  <si>
    <t>3.9. Otras industrias y otros asuntos económicos</t>
  </si>
  <si>
    <t>4.1. Transacciones de la deuda pública / costo financiero de la deuda</t>
  </si>
  <si>
    <t>4.2. Transferencias, participaciones y aportaciones entre diferentes niveles y órdenes de gobierno</t>
  </si>
  <si>
    <t>4.3. Saneamiento del sistema financiero</t>
  </si>
  <si>
    <t>4.4. Adeudos de ejercicios fiscales anteriores</t>
  </si>
  <si>
    <t>1. Gobierno</t>
  </si>
  <si>
    <t>2. Desarrollo social</t>
  </si>
  <si>
    <t>3. Desarrollo económico</t>
  </si>
  <si>
    <t>4. Otras no clasificadas en funciones anteriores</t>
  </si>
  <si>
    <t>Eficiencia</t>
  </si>
  <si>
    <t>PROGRAMADO 
VARIABLE 1</t>
  </si>
  <si>
    <t>PROGRAMADO 
VARIABLE 2</t>
  </si>
  <si>
    <t>Explicaciones y causas de las variaciones al cumplimiento de la programación, ¿ Por qué no se cumplio o por que se supero considerablemente lo programado?</t>
  </si>
  <si>
    <t>RESPONSABLE 1</t>
  </si>
  <si>
    <t>RESPONSABLE 2</t>
  </si>
  <si>
    <t>RESPONSABLE 3</t>
  </si>
  <si>
    <t>COMPONENTES</t>
  </si>
  <si>
    <t>2. Igualdad de Oportunidades para Todos</t>
  </si>
  <si>
    <t>Finalidad, Función, Subfunción</t>
  </si>
  <si>
    <t>LINEA BASE</t>
  </si>
  <si>
    <t>VALOR</t>
  </si>
  <si>
    <t>AÑO</t>
  </si>
  <si>
    <t>META DEL INDICADOR</t>
  </si>
  <si>
    <t xml:space="preserve">RESUMEN NARRATIVO </t>
  </si>
  <si>
    <t>MÉTODO DE CALCULO</t>
  </si>
  <si>
    <t>Indicador</t>
  </si>
  <si>
    <t xml:space="preserve">COMPONENTE 1
RESUMEN NARRATIVO </t>
  </si>
  <si>
    <t xml:space="preserve">COMPONENTE 2
RESUMEN NARRATIVO </t>
  </si>
  <si>
    <t xml:space="preserve">COMPONENTE 3
RESUMEN NARRATIVO </t>
  </si>
  <si>
    <t xml:space="preserve">COMPONENTE 4
RESUMEN NARRATIVO </t>
  </si>
  <si>
    <t xml:space="preserve">COMPONENTE 5
RESUMEN NARRATIVO </t>
  </si>
  <si>
    <t>PRESIDENTE MUNICPAL</t>
  </si>
  <si>
    <t>TESORERO MUNICIPAL</t>
  </si>
  <si>
    <t>CONTRALOR MUNICIPAL</t>
  </si>
  <si>
    <t>PROGRAMA PRESUPUESTARIO 2016</t>
  </si>
  <si>
    <t>Dirección de Seguridad pública, Regidor de Seguridad Pública, Dirección de Obras Públicas, Tesoreria</t>
  </si>
  <si>
    <t>EJE 4. PROTECCIÓN Y TRANQUILIDAD PARA TODOS</t>
  </si>
  <si>
    <t>Desarrollo integral de las fuerzas de seguridad pública</t>
  </si>
  <si>
    <t>Objetivo: Ejecutar un programa especializado para la profesionalización de las fuerzas de seguridad pública, en sus instancias de carrera policial, capacitación, certificación y controles de desempeño.</t>
  </si>
  <si>
    <t>TIPO DE INDICADOR</t>
  </si>
  <si>
    <t xml:space="preserve">COMPORTAMIENTO DEL INDICADOR HACIA LA META </t>
  </si>
  <si>
    <t>REALIZADO
VARIABLE 1</t>
  </si>
  <si>
    <t>REALIZADO
VARIABLE 2</t>
  </si>
  <si>
    <t>Estratégico</t>
  </si>
  <si>
    <t>Eficacia</t>
  </si>
  <si>
    <t>Valor absoluto del nivel de poblacion</t>
  </si>
  <si>
    <t>Otras</t>
  </si>
  <si>
    <t>Ascendente</t>
  </si>
  <si>
    <t>Poblacion de 18 años y mas que tiene estudios profesionales</t>
  </si>
  <si>
    <t>Anual</t>
  </si>
  <si>
    <t>Porcentaje</t>
  </si>
  <si>
    <t>(v1/v2)*100</t>
  </si>
  <si>
    <t>Numero de estdiantes solicitantes</t>
  </si>
  <si>
    <t>personas</t>
  </si>
  <si>
    <t>persona</t>
  </si>
  <si>
    <t>Semestral</t>
  </si>
  <si>
    <t>(v1/v2)-1)*100</t>
  </si>
  <si>
    <t>Nominal</t>
  </si>
  <si>
    <t>Estudiantes matrriculados en el ciclo escolar actual</t>
  </si>
  <si>
    <t>Estutdiantes matriculados del ciclo anterior</t>
  </si>
  <si>
    <t>Variación Porcentual</t>
  </si>
  <si>
    <t>META PROGRAMADA EN EL AÑO</t>
  </si>
  <si>
    <t>RESULTADO ALCANZADO EN EL AÑO</t>
  </si>
  <si>
    <t>v1/v2*100</t>
  </si>
  <si>
    <t>Total de convenios con resultados</t>
  </si>
  <si>
    <t>Total de convenios firmados</t>
  </si>
  <si>
    <t>convenios</t>
  </si>
  <si>
    <t>Calidad</t>
  </si>
  <si>
    <t>Regular</t>
  </si>
  <si>
    <t>Processo certifiacos</t>
  </si>
  <si>
    <t>total de procesos del isntituto</t>
  </si>
  <si>
    <t>procesos</t>
  </si>
  <si>
    <t>Estudiatnes que particiopan</t>
  </si>
  <si>
    <t>total de estudiante</t>
  </si>
  <si>
    <t>cursos otrogados</t>
  </si>
  <si>
    <t>cursoso porgramados</t>
  </si>
  <si>
    <t>cursos</t>
  </si>
  <si>
    <t>impartir 15 cursos de actualizaion para los estudiantes d elas carreras</t>
  </si>
  <si>
    <t>participar en 10 eventos academicos esternos</t>
  </si>
  <si>
    <t>eventos</t>
  </si>
  <si>
    <t>Generar 4 proyectos para las cadenas procuditivas de la region</t>
  </si>
  <si>
    <t>incubar 15 proyectos para la genracion de pymes</t>
  </si>
  <si>
    <t>proyectos</t>
  </si>
  <si>
    <t>ceritifac ns sistema de gstion integrado</t>
  </si>
  <si>
    <t>acreditacion de 3 porgramas de estudio</t>
  </si>
  <si>
    <t>sistema</t>
  </si>
  <si>
    <t>progrma</t>
  </si>
  <si>
    <t>desarrollo de 25 prototipos</t>
  </si>
  <si>
    <t>realziacon de una seman de la cientc y tegnolocia</t>
  </si>
  <si>
    <t>evento</t>
  </si>
  <si>
    <t>proyecto</t>
  </si>
  <si>
    <t>capacitacion a 60 perosnas del ara admisntiatvia y directiva</t>
  </si>
  <si>
    <t>cumplimiento a 2 programs de capacitacion y actualziaon docente</t>
  </si>
  <si>
    <t>programa</t>
  </si>
  <si>
    <t>Num.</t>
  </si>
  <si>
    <t>CLAVE</t>
  </si>
  <si>
    <t>SUJETO</t>
  </si>
  <si>
    <t xml:space="preserve"> </t>
  </si>
  <si>
    <t>General Felipe Angeles</t>
  </si>
  <si>
    <t>SOAPA del Municipio de Puebla</t>
  </si>
  <si>
    <t>SOAPA Izúcar de Matamoros</t>
  </si>
  <si>
    <t>SOAPA Acatlán</t>
  </si>
  <si>
    <t>SOAPA Tlachichuca</t>
  </si>
  <si>
    <t>SOAPA del Municipio de Libres</t>
  </si>
  <si>
    <t>SOAPA del Municipio de Teziutlán, Puebla</t>
  </si>
  <si>
    <t>SOAPA del Municipio de Chignahuapan</t>
  </si>
  <si>
    <t>SOAPA del Municipio de Zacatlán</t>
  </si>
  <si>
    <t>SOAPA del Municipio de Xicotepec de Juárez</t>
  </si>
  <si>
    <t xml:space="preserve">Clave </t>
  </si>
  <si>
    <t>NO INSERTAR DATOS</t>
  </si>
  <si>
    <r>
      <t>Anotar el nombre del programa a través del cual se ejecuta el recurso;</t>
    </r>
    <r>
      <rPr>
        <sz val="10"/>
        <color rgb="FFFF0000"/>
        <rFont val="Arial"/>
        <family val="2"/>
      </rPr>
      <t xml:space="preserve"> asi mismo el nombre de identificacion del programa deberá coincidor con el regsitro contable.</t>
    </r>
  </si>
  <si>
    <t>Escribir la o las unidades responsables encargadas del cumplimiento del programa.</t>
  </si>
  <si>
    <r>
      <t xml:space="preserve">Anotar la cantidad estimada del costo del programa. </t>
    </r>
    <r>
      <rPr>
        <sz val="10"/>
        <color rgb="FFFF0000"/>
        <rFont val="Arial"/>
        <family val="2"/>
      </rPr>
      <t>NOTA: CUANDO SE REPORTE EL CUMPLIMIENTO ESTE COSTO DEBERÁ MODIFICARSE DE ACUERDO AL COSTO FINAL DEL PROGRAMA</t>
    </r>
  </si>
  <si>
    <t>Definir el fin de acuerdo a lo establecido en la MIR. NOTA: El fin contribuye al cumplimiento de un objetivo estratégico a mediano o a largo plazo.</t>
  </si>
  <si>
    <t>Definir el nombre del indicador. NOTA: Es la expresión que identifica al indicador y que manifiesta lo que se desea medir con él.</t>
  </si>
  <si>
    <t>ANUAL</t>
  </si>
  <si>
    <t>Son los criterios para distinguir entre los diferentes tipos de los indicadores de la MIR. Definir entre 
Estratégicos: Mide el grado de cumplimiento de los objetivos de las políticas públicas y de los Pp.
Gestión: Mide el avance y logro en procesos y actividades, es decir, sobre la forma en que los
bienes y/o servicios públicos son generados y entregados</t>
  </si>
  <si>
    <t>Comportamiento del indicador hacia la meta</t>
  </si>
  <si>
    <t>Hace referencia a la dirección que debe tener el comportamiento del indicador para identificar cuando su desempeño es positivo o negativo. Puede tener un sentido descendente, ascendente, regular y nominal.</t>
  </si>
  <si>
    <r>
      <t xml:space="preserve">Es el valor del indicador que se establece como punto de partida para evaluarlo y darle seguimiento.
El registro del valor de la línea base y del año al que corresponde esa medición, </t>
    </r>
    <r>
      <rPr>
        <b/>
        <sz val="10"/>
        <color rgb="FFFF0000"/>
        <rFont val="Arial"/>
        <family val="2"/>
      </rPr>
      <t>es obligatorio para todos los indicadores</t>
    </r>
    <r>
      <rPr>
        <sz val="10"/>
        <rFont val="Arial"/>
        <family val="2"/>
      </rPr>
      <t>. En caso de que el indicador sea de nueva creación y no pueda establecerse la línea base, se tomará como línea base el primer resultado alcanzado en el ejercicio fiscal en curso (anual) con el que se cuente, mientras tanto se informará como no disponible (en las metas intermedias de dicho ejercicio).</t>
    </r>
  </si>
  <si>
    <t>Numero de estudiantes aceptados</t>
  </si>
  <si>
    <t>Definir la fórmula; expresión algebraica del indicador, es la explicación sencilla de la forma en que se relacionan las variables y la metodología para calcular el indicador. NOTA: Determina la forma en que se relacionan las variables establecidas para el indicador.</t>
  </si>
  <si>
    <t xml:space="preserve">Unidad de medida de las variables </t>
  </si>
  <si>
    <t>Calendario Programado</t>
  </si>
  <si>
    <t>Capturar en el calendario la cantidad de la programación inicial de las variables, en que se dará cumplimiento de acuerdo a los meses correspondientes durante el ejercicio fiscal.</t>
  </si>
  <si>
    <t>Total
(Programado de las variables)</t>
  </si>
  <si>
    <t>Meta programada del año</t>
  </si>
  <si>
    <r>
      <rPr>
        <sz val="10"/>
        <rFont val="Arial"/>
        <family val="2"/>
      </rPr>
      <t>Resulta de la aplicación de las varibles de la fórmula del indicador</t>
    </r>
    <r>
      <rPr>
        <b/>
        <sz val="10"/>
        <rFont val="Arial"/>
        <family val="2"/>
      </rPr>
      <t>.</t>
    </r>
    <r>
      <rPr>
        <b/>
        <sz val="10"/>
        <color rgb="FFFF0000"/>
        <rFont val="Arial"/>
        <family val="2"/>
      </rPr>
      <t xml:space="preserve"> 
Verificar que la cantidad total coincida con la meta programada
NOTA: En los casos enlos que el tipo de fórmula es "otras" y derivado de que el indicador sera exclusivo, el resultado no aparecera automaticamente por lo que se debera capturar el resultado de acuerdo al indicador que se establece.</t>
    </r>
  </si>
  <si>
    <r>
      <rPr>
        <b/>
        <sz val="10"/>
        <color rgb="FFFF0000"/>
        <rFont val="Arial"/>
        <family val="2"/>
      </rPr>
      <t>ESTE DATO SE MUESTRA AUTOMÁTICAMENTE</t>
    </r>
    <r>
      <rPr>
        <sz val="10"/>
        <rFont val="Arial"/>
        <family val="2"/>
      </rPr>
      <t xml:space="preserve">. Muestra la sumatoria (valor total) de los valores capturados en cada variable programada en los meses del ejecicio fiscal.
</t>
    </r>
  </si>
  <si>
    <t>28a</t>
  </si>
  <si>
    <t>24a</t>
  </si>
  <si>
    <t>25a</t>
  </si>
  <si>
    <t>26a</t>
  </si>
  <si>
    <t>27a</t>
  </si>
  <si>
    <r>
      <rPr>
        <b/>
        <sz val="10"/>
        <color rgb="FFFF0000"/>
        <rFont val="Arial"/>
        <family val="2"/>
      </rPr>
      <t>ESTE DATO SE MUESTRA AUTOMÁTICAMENTE</t>
    </r>
    <r>
      <rPr>
        <sz val="10"/>
        <rFont val="Arial"/>
        <family val="2"/>
      </rPr>
      <t>. Muestra la sumatoria (valor total) de los valores capturados en cada variable programada en los meses del ejecicio fiscal.</t>
    </r>
  </si>
  <si>
    <r>
      <rPr>
        <sz val="10"/>
        <rFont val="Arial"/>
        <family val="2"/>
      </rPr>
      <t>Resulta de la aplicación de las varibles de la fórmula del indicador</t>
    </r>
    <r>
      <rPr>
        <b/>
        <sz val="10"/>
        <rFont val="Arial"/>
        <family val="2"/>
      </rPr>
      <t>.</t>
    </r>
    <r>
      <rPr>
        <b/>
        <sz val="10"/>
        <color rgb="FFFF0000"/>
        <rFont val="Arial"/>
        <family val="2"/>
      </rPr>
      <t xml:space="preserve"> 
NOTA: En los casos enlos que el tipo de fórmula es "otras" y derivado de que el indicador sera exclusivo, el resultado no aparecera automaticamente por lo que se debera capturar el resultado de acuerdo al indicador que se establece.</t>
    </r>
  </si>
  <si>
    <t>Aplica para todos los indicadores:
Fin
Propósito
Componentes</t>
  </si>
  <si>
    <r>
      <t xml:space="preserve">ESTE DATO SE MUESTRA AUTOMÁTICAMENTE. </t>
    </r>
    <r>
      <rPr>
        <sz val="10"/>
        <rFont val="Arial"/>
        <family val="2"/>
      </rPr>
      <t>Es el resultado de la evaluación de la planeación inicial y el cumplimento final.</t>
    </r>
    <r>
      <rPr>
        <sz val="10"/>
        <color rgb="FFFF0000"/>
        <rFont val="Arial"/>
        <family val="2"/>
      </rPr>
      <t xml:space="preserve"> </t>
    </r>
  </si>
  <si>
    <t>Cumplimiento final</t>
  </si>
  <si>
    <t>Una vez reportado el cumplimiento final al programa presupuestarios, deberán definir las Explicaciones y causas de las variaciones al cumplimiento de la programación, siempre y cuando no se alcancen o se rebasen las metas programadas.</t>
  </si>
  <si>
    <t>Propósito</t>
  </si>
  <si>
    <t>Definir el propósito de acuerdo a lo establecido en la MIR. NOTA: El Propósito es el resultado directo a ser logrado en la población objetivo como consecuencia de la utilización de los componentes (bienes y servicios públicos) producidos o entregados por el programa.</t>
  </si>
  <si>
    <t>Componente (s)</t>
  </si>
  <si>
    <t>Se deberán definir de 1 a 5 Componentes de acuerdo a lo establecido en la MIR. NOTA: Los Componentes son los bienes y servicios públicos que produce o entrega el programa para cumplir con su propósito; deben establecerse como productos terminados o servicios proporcionados.</t>
  </si>
  <si>
    <t>Componente 1</t>
  </si>
  <si>
    <t>Componente 2</t>
  </si>
  <si>
    <t>Componente 3</t>
  </si>
  <si>
    <t>Componente 4</t>
  </si>
  <si>
    <t>Componente 5</t>
  </si>
  <si>
    <t>33c</t>
  </si>
  <si>
    <t>33d</t>
  </si>
  <si>
    <t>Descrición</t>
  </si>
  <si>
    <t>Descripción</t>
  </si>
  <si>
    <t>33 a</t>
  </si>
  <si>
    <t>33 b</t>
  </si>
  <si>
    <t>Se deberán definir de 1 a 5 actividades por cada uno de los Componentes de acuerdo a lo establecido en la MIR.</t>
  </si>
  <si>
    <t>Describir cada una de las actividaes para cada componente. NOTA: Las Actividades son las principales acciones emprendidas mediante las cuales se movilizan los insumos para generar los bienes y/o servicios que produce o entrega el programa.</t>
  </si>
  <si>
    <t>Es la determinación concreta de la forma en que se quiere expresar el resultado de la medición al aplicar el indicador.
Ejemplo:
Kilometro
Reporte
Persona
Población
Elemento de Seguridad
Empleado
Incendio
Documento</t>
  </si>
  <si>
    <t>Es la forma en la que se expresa cada una de las actividades
Ejemplo:
Kilometro
Reporte
Persona
Población
Elemento de Seguridad
Empleado
Incendio
Documento</t>
  </si>
  <si>
    <t>Capturar en el calendario la cantidad de la programación inicial de las actividads, en que se dará cumplimiento de acuerdo a los meses correspondientes durante el ejercicio fiscal.</t>
  </si>
  <si>
    <t>33e</t>
  </si>
  <si>
    <r>
      <t xml:space="preserve">Se reportara el cumplimiento de acuerdo a la porgramacion inical.
</t>
    </r>
    <r>
      <rPr>
        <b/>
        <u/>
        <sz val="10"/>
        <rFont val="Arial"/>
        <family val="2"/>
      </rPr>
      <t>Los datos correspondientes a lo realizado</t>
    </r>
    <r>
      <rPr>
        <sz val="10"/>
        <rFont val="Arial"/>
        <family val="2"/>
      </rPr>
      <t xml:space="preserve">
</t>
    </r>
    <r>
      <rPr>
        <b/>
        <sz val="10"/>
        <color rgb="FFFF0000"/>
        <rFont val="Arial"/>
        <family val="2"/>
      </rPr>
      <t xml:space="preserve">SE REPORTARAN HASTA EL CIERRE DE LA CUENTA PÚBLICA, CUANDO SE DEBA ENTREGAR EL CUMPLIMIENTO FINAL AL PROGRAMA PRESUPUESTARIO </t>
    </r>
  </si>
  <si>
    <r>
      <rPr>
        <b/>
        <sz val="10"/>
        <color rgb="FFFF0000"/>
        <rFont val="Arial"/>
        <family val="2"/>
      </rPr>
      <t>ESTE DATO SE MUESTRA AUTOMÁTICAMENTE.</t>
    </r>
    <r>
      <rPr>
        <sz val="10"/>
        <rFont val="Arial"/>
        <family val="2"/>
      </rPr>
      <t xml:space="preserve">Muestra la sumatoria (valor total) de los valores capturados en lo programado en los meses del ejecicio fiscal correspondientes a la Actividad.
</t>
    </r>
    <r>
      <rPr>
        <i/>
        <sz val="10"/>
        <rFont val="Arial"/>
        <family val="2"/>
      </rPr>
      <t>Verificar que la cantidad total presente la cifra que se pretende alcanzar en el año.</t>
    </r>
  </si>
  <si>
    <r>
      <rPr>
        <b/>
        <sz val="10"/>
        <color rgb="FFFF0000"/>
        <rFont val="Arial"/>
        <family val="2"/>
      </rPr>
      <t>ESTE DATO SE MUESTRA AUTOMÁTICAMENTE.</t>
    </r>
    <r>
      <rPr>
        <sz val="10"/>
        <rFont val="Arial"/>
        <family val="2"/>
      </rPr>
      <t xml:space="preserve"> Es el resultado de la evaluación de la planeación inicial y el cumplimento final. Muestra el porcentaje de cumplimiento de la Actividad de acuerdo a los resultados de lo programado con lo realizado.</t>
    </r>
  </si>
  <si>
    <t>01/07</t>
  </si>
  <si>
    <t>San Juan</t>
  </si>
  <si>
    <t>Las celdas de color               no deberan ser alteradas salvo en 
en los casos especificos de los indicadores.</t>
  </si>
  <si>
    <t xml:space="preserve">Contribuir al incremento de la escolaridad del estado mediante el servicio de educación superior de calidad. </t>
  </si>
  <si>
    <t xml:space="preserve">Personas con nivel medio superior concluido que ingresan y reingresan a los institutos tecnológicos superiores, reciben educación tecnológica pública, con programas centrados en el aprendizaje y el desarrollo de competencias profesionales.  </t>
  </si>
  <si>
    <t xml:space="preserve">Servicio de educación superior tecnológica en el área de influencia de san Martin Texmelucan impartida. </t>
  </si>
  <si>
    <t>Convenios de vinculación con los sectores social y privado fortalecidos.</t>
  </si>
  <si>
    <t>Procesos de certificación de los servicios educativos fortalecidos.</t>
  </si>
  <si>
    <t>Desarrollo de ciencia y tecnología fomentada.</t>
  </si>
  <si>
    <t>Capacitación al personal del instituto y gestión administrativa realizada.</t>
  </si>
  <si>
    <t>Porcentaje de cursos de capacitación otorgados al personal directivo y administrativo del instituto.</t>
  </si>
  <si>
    <t xml:space="preserve">Porcentaje de estudiantes que participan en proyectos de investigación. </t>
  </si>
  <si>
    <t>Porcentaje de procesos de servicios educativos certificados.</t>
  </si>
  <si>
    <t>Porcentaje de convenios de vinculación con los sectores privado y social realizados.</t>
  </si>
  <si>
    <t>Variación porcentual de estudiantes matriculados.</t>
  </si>
  <si>
    <t>Numero de población con 18 años y más con algún grado de estudios profesionales en el estado de puebla.</t>
  </si>
  <si>
    <t>Porcentaje de absorción de la educación en el estado de puebla.</t>
  </si>
  <si>
    <t>ALERTA</t>
  </si>
  <si>
    <t>Firmas</t>
  </si>
  <si>
    <t>Cada Programa Presupuestario deberá ir firmado por Presidente Municipal, Tesorero, Contralor, y los responsables de la planeación (en su caso) así como del seguimiento, control y evaluación del programa.</t>
  </si>
  <si>
    <r>
      <t xml:space="preserve">Los presentes formatos son el instrumento para la elaboración de los Programas Presupuestario 2016 de los Sujetos de Revisión Obligados (Ayuntamientos, EOAPAS y Entidades Paramunicipales).
</t>
    </r>
    <r>
      <rPr>
        <b/>
        <u/>
        <sz val="14"/>
        <color rgb="FFFF0000"/>
        <rFont val="Calibri"/>
        <family val="2"/>
        <scheme val="minor"/>
      </rPr>
      <t>SE HACE DE SU CONOCIMIENTO QUE LOS FORMATOS NO PODRÁN SER ALTERADOS EN SU FORMA Y CONTENIDO</t>
    </r>
    <r>
      <rPr>
        <sz val="14"/>
        <color theme="1"/>
        <rFont val="Calibri"/>
        <family val="2"/>
        <scheme val="minor"/>
      </rPr>
      <t xml:space="preserve">, ya que los elementos que lo conforman son parte obligatoria de cada Programa Presupuestario, de acuerdo a la capacitación y asesorías otorgadas por parte de la Auditoría Superior del Estado.
</t>
    </r>
  </si>
  <si>
    <t>Se debera insertar la clave del Municipio.</t>
  </si>
  <si>
    <r>
      <t xml:space="preserve">Capturar el dígito correspondiente de acuerdo al clasificador funcional del gasto en cada concepto: 
Finalidad            </t>
    </r>
    <r>
      <rPr>
        <sz val="10"/>
        <color indexed="10"/>
        <rFont val="Arial"/>
        <family val="2"/>
      </rPr>
      <t>1.</t>
    </r>
    <r>
      <rPr>
        <sz val="10"/>
        <rFont val="Arial"/>
        <family val="2"/>
      </rPr>
      <t xml:space="preserve">
Función              </t>
    </r>
    <r>
      <rPr>
        <sz val="10"/>
        <color indexed="10"/>
        <rFont val="Arial"/>
        <family val="2"/>
      </rPr>
      <t>1.7</t>
    </r>
    <r>
      <rPr>
        <sz val="10"/>
        <rFont val="Arial"/>
        <family val="2"/>
      </rPr>
      <t xml:space="preserve">
Subfunción         </t>
    </r>
    <r>
      <rPr>
        <sz val="10"/>
        <color indexed="10"/>
        <rFont val="Arial"/>
        <family val="2"/>
      </rPr>
      <t>1.7.1</t>
    </r>
  </si>
  <si>
    <t>Anotar el periodo del tiempo en el cual se calcula la variable del indicador, es decir, cada que tiempo se tiene resultados de esta variable. 
Ejemplo:bianual, anual, semestral, trimestral, mensual, etc.</t>
  </si>
  <si>
    <t>Las metas permiten establecer límites o niveles máximos de logro, indica el nivel de desempeño esperado por la organización, y permiten enfocarla hacia la mejora.</t>
  </si>
  <si>
    <t>Enunciar lo que se pretende medir con la Variable, debe de tener coherencia con el nombre descrito en esta variable.
Ejemplo:
Kilometro
Reporte
Persona
Población
Elemento de seguridad
Empleado
Incendio
Documento</t>
  </si>
  <si>
    <t>Método de cálculo</t>
  </si>
  <si>
    <t>Tipo de indicador</t>
  </si>
  <si>
    <t>Indicador nombre</t>
  </si>
  <si>
    <t>Linea Base: valor y año</t>
  </si>
  <si>
    <t>Meta del indicador</t>
  </si>
  <si>
    <t>Nombre de las variables 1 y 2</t>
  </si>
  <si>
    <t>Calendario programado</t>
  </si>
  <si>
    <t>Unidad de medida de las actividades</t>
  </si>
  <si>
    <t>EFICIENTIZAR LA RECAUDACION</t>
  </si>
  <si>
    <t>1.5.1.1. E</t>
  </si>
  <si>
    <t>GOBIERNO HONESTO AL SERVICIO DE TODOS</t>
  </si>
  <si>
    <t xml:space="preserve">INCREMENTAR LOS INGRESOS </t>
  </si>
  <si>
    <t>CONTRIBUIR AL INCREMENTO DE LA RECAUDACION MEDIANTE MEJORES PROCESOS DE COBRO, ATENCION INMEDIATA Y PROGRAMAS DE REGULARIZACION</t>
  </si>
  <si>
    <t>VARIACION PORCENTUAL DE LOS INGRESOS PROPIOS RECAUDADOS</t>
  </si>
  <si>
    <t>Economía</t>
  </si>
  <si>
    <t>MENSUAL</t>
  </si>
  <si>
    <t>Gestión</t>
  </si>
  <si>
    <t>INGRESOS RECAUDADOS EN EL PRESENTE AÑO</t>
  </si>
  <si>
    <t>MILES DE PESOS</t>
  </si>
  <si>
    <t>INGRESOS RECAUDADOS EN EL AÑO ANTERIOR</t>
  </si>
  <si>
    <t>LOS CONTRIBUYENTES ESTAN SATISFECHOS DE LOS QUE SE COBRA ES JUSTO Y EN BENEFICIO DEL MUNICIPIO</t>
  </si>
  <si>
    <t>VARIACION PORCENTUAL EN EL NUMERO DE CONTRIBUYENTES CUMPLIDOS</t>
  </si>
  <si>
    <t>-1*100</t>
  </si>
  <si>
    <t>NUMERO DE CONTRIBUYENTES CUMPLIDOS EN PRESENTE AÑO</t>
  </si>
  <si>
    <t>CONTRIBUYENTES</t>
  </si>
  <si>
    <t>NUMERO DE CONTRIBUYENTES CUMPLIDOS EL AÑO ANTERIOR</t>
  </si>
  <si>
    <t>EXPEDICION DE RECIBOS ELECTRONICOS DE INGRESO</t>
  </si>
  <si>
    <t>ENTREGAR REPORTE DE IMPUESTO PREDIAL</t>
  </si>
  <si>
    <t>ENTREGAR CORTES DIARIOS A CONTABILIDAD</t>
  </si>
  <si>
    <t>CORTES DE CAJA</t>
  </si>
  <si>
    <t>Departamento de compras y Adquisiciones</t>
  </si>
  <si>
    <t>Solicitudes de compra en tiempo y forma</t>
  </si>
  <si>
    <t>semanal</t>
  </si>
  <si>
    <t>*100</t>
  </si>
  <si>
    <t>Total de solicitudes</t>
  </si>
  <si>
    <t>solicitudes</t>
  </si>
  <si>
    <t>DR. MANUEL MADERO GONZALEZ</t>
  </si>
  <si>
    <t>CP. GUADALUPE GISELA CARRERA SIERRA</t>
  </si>
  <si>
    <t>LIC. JOHANA RAMIREZ ARANDA</t>
  </si>
  <si>
    <t>PROGRAMA PRESUPUESTARIO 2017</t>
  </si>
</sst>
</file>

<file path=xl/styles.xml><?xml version="1.0" encoding="utf-8"?>
<styleSheet xmlns="http://schemas.openxmlformats.org/spreadsheetml/2006/main">
  <numFmts count="5">
    <numFmt numFmtId="43" formatCode="_-* #,##0.00_-;\-* #,##0.00_-;_-* &quot;-&quot;??_-;_-@_-"/>
    <numFmt numFmtId="164" formatCode="#,##0.00_ ;\-#,##0.00\ "/>
    <numFmt numFmtId="165" formatCode="&quot;$&quot;#,##0.00"/>
    <numFmt numFmtId="166" formatCode="0.0"/>
    <numFmt numFmtId="167" formatCode="_-* #,##0_-;\-* #,##0_-;_-* &quot;-&quot;??_-;_-@_-"/>
  </numFmts>
  <fonts count="48">
    <font>
      <sz val="11"/>
      <color theme="1"/>
      <name val="Calibri"/>
      <family val="2"/>
      <scheme val="minor"/>
    </font>
    <font>
      <sz val="10"/>
      <name val="Arial"/>
      <family val="2"/>
    </font>
    <font>
      <b/>
      <sz val="10"/>
      <name val="Arial"/>
      <family val="2"/>
    </font>
    <font>
      <b/>
      <sz val="12"/>
      <name val="Arial"/>
      <family val="2"/>
    </font>
    <font>
      <b/>
      <i/>
      <sz val="12"/>
      <name val="Arial"/>
      <family val="2"/>
    </font>
    <font>
      <b/>
      <sz val="8"/>
      <name val="Arial"/>
      <family val="2"/>
    </font>
    <font>
      <b/>
      <sz val="9"/>
      <name val="Arial"/>
      <family val="2"/>
    </font>
    <font>
      <sz val="9"/>
      <name val="Arial"/>
      <family val="2"/>
    </font>
    <font>
      <b/>
      <sz val="6"/>
      <name val="Arial"/>
      <family val="2"/>
    </font>
    <font>
      <sz val="6"/>
      <name val="Arial"/>
      <family val="2"/>
    </font>
    <font>
      <b/>
      <sz val="7"/>
      <name val="Arial"/>
      <family val="2"/>
    </font>
    <font>
      <b/>
      <sz val="14"/>
      <name val="Arial"/>
      <family val="2"/>
    </font>
    <font>
      <sz val="11"/>
      <name val="Arial"/>
      <family val="2"/>
    </font>
    <font>
      <sz val="8"/>
      <name val="Arial"/>
      <family val="2"/>
    </font>
    <font>
      <sz val="12"/>
      <name val="Arial"/>
      <family val="2"/>
    </font>
    <font>
      <i/>
      <sz val="10"/>
      <name val="Arial"/>
      <family val="2"/>
    </font>
    <font>
      <b/>
      <i/>
      <sz val="12"/>
      <color indexed="8"/>
      <name val="Calibri"/>
      <family val="2"/>
    </font>
    <font>
      <sz val="10"/>
      <color indexed="10"/>
      <name val="Arial"/>
      <family val="2"/>
    </font>
    <font>
      <sz val="11"/>
      <color theme="1"/>
      <name val="Calibri"/>
      <family val="2"/>
      <scheme val="minor"/>
    </font>
    <font>
      <sz val="11"/>
      <color theme="1"/>
      <name val="Optima LT Std"/>
      <family val="2"/>
    </font>
    <font>
      <sz val="10"/>
      <color theme="1"/>
      <name val="Optima LT Std"/>
      <family val="2"/>
    </font>
    <font>
      <b/>
      <sz val="11"/>
      <color theme="1"/>
      <name val="Optima LT Std"/>
      <family val="2"/>
    </font>
    <font>
      <b/>
      <sz val="10"/>
      <color theme="0"/>
      <name val="Arial"/>
      <family val="2"/>
    </font>
    <font>
      <sz val="8"/>
      <color theme="1"/>
      <name val="Calibri"/>
      <family val="2"/>
      <scheme val="minor"/>
    </font>
    <font>
      <b/>
      <sz val="9"/>
      <color theme="0"/>
      <name val="Arial"/>
      <family val="2"/>
    </font>
    <font>
      <sz val="11"/>
      <color rgb="FF000000"/>
      <name val="Calibri"/>
      <family val="2"/>
      <scheme val="minor"/>
    </font>
    <font>
      <sz val="8"/>
      <color theme="1"/>
      <name val="Arial"/>
      <family val="2"/>
    </font>
    <font>
      <sz val="12"/>
      <color theme="1"/>
      <name val="Calibri"/>
      <family val="2"/>
      <scheme val="minor"/>
    </font>
    <font>
      <b/>
      <sz val="16"/>
      <color theme="0"/>
      <name val="Arial"/>
      <family val="2"/>
    </font>
    <font>
      <b/>
      <sz val="12"/>
      <color theme="0"/>
      <name val="Arial"/>
      <family val="2"/>
    </font>
    <font>
      <b/>
      <i/>
      <sz val="14"/>
      <color theme="0"/>
      <name val="Arial"/>
      <family val="2"/>
    </font>
    <font>
      <b/>
      <sz val="8"/>
      <color theme="1"/>
      <name val="Arial"/>
      <family val="2"/>
    </font>
    <font>
      <b/>
      <sz val="12"/>
      <color theme="0"/>
      <name val="Calibri"/>
      <family val="2"/>
      <scheme val="minor"/>
    </font>
    <font>
      <b/>
      <sz val="11"/>
      <name val="Arial"/>
      <family val="2"/>
    </font>
    <font>
      <sz val="10"/>
      <color theme="1"/>
      <name val="Arial"/>
      <family val="2"/>
    </font>
    <font>
      <sz val="10"/>
      <color theme="0"/>
      <name val="Arial"/>
      <family val="2"/>
    </font>
    <font>
      <b/>
      <sz val="9"/>
      <color rgb="FF000000"/>
      <name val="Optima LT Std"/>
      <family val="2"/>
    </font>
    <font>
      <sz val="9"/>
      <color theme="1"/>
      <name val="Calibri"/>
      <family val="2"/>
      <scheme val="minor"/>
    </font>
    <font>
      <sz val="9"/>
      <color theme="1"/>
      <name val="Optima LT Std"/>
      <family val="2"/>
    </font>
    <font>
      <sz val="9"/>
      <name val="Optima LT Std"/>
      <family val="2"/>
    </font>
    <font>
      <sz val="9"/>
      <color theme="1"/>
      <name val="Arial"/>
      <family val="2"/>
    </font>
    <font>
      <sz val="10"/>
      <color rgb="FFFF0000"/>
      <name val="Arial"/>
      <family val="2"/>
    </font>
    <font>
      <b/>
      <sz val="10"/>
      <color rgb="FFFF0000"/>
      <name val="Arial"/>
      <family val="2"/>
    </font>
    <font>
      <b/>
      <u/>
      <sz val="10"/>
      <name val="Arial"/>
      <family val="2"/>
    </font>
    <font>
      <b/>
      <sz val="12"/>
      <color rgb="FFFF0000"/>
      <name val="Arial"/>
      <family val="2"/>
    </font>
    <font>
      <b/>
      <sz val="14"/>
      <color rgb="FFFF0000"/>
      <name val="Arial"/>
      <family val="2"/>
    </font>
    <font>
      <sz val="14"/>
      <color theme="1"/>
      <name val="Calibri"/>
      <family val="2"/>
      <scheme val="minor"/>
    </font>
    <font>
      <b/>
      <u/>
      <sz val="14"/>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DEDAC4"/>
        <bgColor indexed="64"/>
      </patternFill>
    </fill>
    <fill>
      <patternFill patternType="solid">
        <fgColor theme="2" tint="-9.9948118533890809E-2"/>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663300"/>
        <bgColor indexed="64"/>
      </patternFill>
    </fill>
    <fill>
      <patternFill patternType="solid">
        <fgColor theme="2" tint="-9.9978637043366805E-2"/>
        <bgColor indexed="64"/>
      </patternFill>
    </fill>
    <fill>
      <patternFill patternType="solid">
        <fgColor rgb="FFFFA7A7"/>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
    <xf numFmtId="0" fontId="0" fillId="0" borderId="0"/>
    <xf numFmtId="43" fontId="18" fillId="0" borderId="0" applyFont="0" applyFill="0" applyBorder="0" applyAlignment="0" applyProtection="0"/>
    <xf numFmtId="0" fontId="1" fillId="0" borderId="0"/>
    <xf numFmtId="9" fontId="18" fillId="0" borderId="0" applyFont="0" applyFill="0" applyBorder="0" applyAlignment="0" applyProtection="0"/>
  </cellStyleXfs>
  <cellXfs count="387">
    <xf numFmtId="0" fontId="0" fillId="0" borderId="0" xfId="0"/>
    <xf numFmtId="0" fontId="1" fillId="0" borderId="0" xfId="2" applyProtection="1">
      <protection hidden="1"/>
    </xf>
    <xf numFmtId="0" fontId="2" fillId="0" borderId="0" xfId="2" applyFont="1" applyProtection="1">
      <protection hidden="1"/>
    </xf>
    <xf numFmtId="0" fontId="1" fillId="0" borderId="0" xfId="2" applyAlignment="1" applyProtection="1">
      <alignment horizontal="center"/>
      <protection hidden="1"/>
    </xf>
    <xf numFmtId="0" fontId="3" fillId="0" borderId="0" xfId="2" applyFont="1" applyAlignment="1" applyProtection="1">
      <alignment vertical="center" wrapText="1"/>
      <protection hidden="1"/>
    </xf>
    <xf numFmtId="0" fontId="3" fillId="0" borderId="0" xfId="2" applyFont="1" applyAlignment="1" applyProtection="1">
      <alignment horizontal="center" vertical="center" wrapText="1"/>
      <protection hidden="1"/>
    </xf>
    <xf numFmtId="0" fontId="2" fillId="0" borderId="0" xfId="2" applyFont="1" applyAlignment="1" applyProtection="1">
      <alignment vertical="center" wrapText="1"/>
      <protection hidden="1"/>
    </xf>
    <xf numFmtId="0" fontId="4" fillId="0" borderId="0" xfId="2" applyFont="1" applyAlignment="1" applyProtection="1">
      <alignment vertical="center" wrapText="1"/>
      <protection hidden="1"/>
    </xf>
    <xf numFmtId="0" fontId="2" fillId="0" borderId="0" xfId="2" applyFont="1" applyBorder="1" applyAlignment="1" applyProtection="1">
      <alignment vertical="center" wrapText="1"/>
      <protection hidden="1"/>
    </xf>
    <xf numFmtId="0" fontId="1" fillId="0" borderId="0" xfId="2" applyBorder="1" applyAlignment="1" applyProtection="1">
      <alignment horizontal="center"/>
      <protection hidden="1"/>
    </xf>
    <xf numFmtId="0" fontId="1" fillId="0" borderId="0" xfId="2" applyFont="1" applyProtection="1">
      <protection hidden="1"/>
    </xf>
    <xf numFmtId="0" fontId="6" fillId="2" borderId="0" xfId="2" applyFont="1" applyFill="1" applyBorder="1" applyAlignment="1" applyProtection="1">
      <alignment horizontal="center" vertical="center" wrapText="1"/>
      <protection hidden="1"/>
    </xf>
    <xf numFmtId="0" fontId="7" fillId="0" borderId="0" xfId="2" applyFont="1" applyFill="1" applyBorder="1" applyAlignment="1" applyProtection="1">
      <alignment horizontal="center" vertical="center" wrapText="1"/>
      <protection hidden="1"/>
    </xf>
    <xf numFmtId="0" fontId="8" fillId="2" borderId="1" xfId="2" applyFont="1" applyFill="1" applyBorder="1" applyAlignment="1" applyProtection="1">
      <alignment horizontal="center" vertical="center"/>
      <protection hidden="1"/>
    </xf>
    <xf numFmtId="0" fontId="8" fillId="2" borderId="2" xfId="2" applyFont="1" applyFill="1" applyBorder="1" applyAlignment="1" applyProtection="1">
      <alignment horizontal="center" vertical="center"/>
      <protection hidden="1"/>
    </xf>
    <xf numFmtId="9" fontId="1" fillId="0" borderId="0" xfId="3" applyFont="1" applyProtection="1">
      <protection hidden="1"/>
    </xf>
    <xf numFmtId="0" fontId="13" fillId="3" borderId="1" xfId="2" applyFont="1" applyFill="1" applyBorder="1" applyAlignment="1" applyProtection="1">
      <alignment horizontal="center" vertical="center"/>
      <protection locked="0" hidden="1"/>
    </xf>
    <xf numFmtId="0" fontId="13" fillId="3" borderId="1" xfId="2" applyFont="1" applyFill="1" applyBorder="1" applyAlignment="1" applyProtection="1">
      <alignment horizontal="center" vertical="center"/>
      <protection hidden="1"/>
    </xf>
    <xf numFmtId="0" fontId="13" fillId="0" borderId="1" xfId="2" applyFont="1" applyBorder="1" applyAlignment="1" applyProtection="1">
      <alignment horizontal="center" vertical="center" wrapText="1"/>
      <protection locked="0" hidden="1"/>
    </xf>
    <xf numFmtId="0" fontId="13" fillId="0" borderId="1" xfId="2" applyFont="1" applyBorder="1" applyAlignment="1" applyProtection="1">
      <alignment horizontal="center" vertical="center"/>
      <protection locked="0" hidden="1"/>
    </xf>
    <xf numFmtId="0" fontId="13" fillId="0" borderId="1" xfId="2" applyFont="1" applyBorder="1" applyAlignment="1" applyProtection="1">
      <alignment horizontal="center" vertical="center"/>
      <protection hidden="1"/>
    </xf>
    <xf numFmtId="0" fontId="8" fillId="2" borderId="3" xfId="2" applyFont="1" applyFill="1" applyBorder="1" applyAlignment="1" applyProtection="1">
      <alignment vertical="center"/>
      <protection hidden="1"/>
    </xf>
    <xf numFmtId="0" fontId="9" fillId="2" borderId="3" xfId="2" applyFont="1" applyFill="1" applyBorder="1" applyAlignment="1" applyProtection="1">
      <alignment vertical="center" wrapText="1"/>
      <protection hidden="1"/>
    </xf>
    <xf numFmtId="0" fontId="9" fillId="2" borderId="3" xfId="2" applyFont="1" applyFill="1" applyBorder="1" applyAlignment="1" applyProtection="1">
      <alignment horizontal="center" vertical="center" wrapText="1"/>
      <protection hidden="1"/>
    </xf>
    <xf numFmtId="0" fontId="9" fillId="2" borderId="3" xfId="2" applyFont="1" applyFill="1" applyBorder="1" applyAlignment="1" applyProtection="1">
      <alignment horizontal="center" vertical="center"/>
      <protection hidden="1"/>
    </xf>
    <xf numFmtId="2" fontId="8" fillId="2" borderId="3" xfId="2" applyNumberFormat="1" applyFont="1" applyFill="1" applyBorder="1" applyAlignment="1" applyProtection="1">
      <alignment horizontal="center" vertical="center" wrapText="1"/>
      <protection hidden="1"/>
    </xf>
    <xf numFmtId="0" fontId="1" fillId="3" borderId="1" xfId="2" applyFont="1" applyFill="1" applyBorder="1" applyAlignment="1" applyProtection="1">
      <alignment horizontal="center" vertical="center"/>
      <protection locked="0" hidden="1"/>
    </xf>
    <xf numFmtId="0" fontId="1" fillId="0" borderId="1" xfId="2" applyFont="1" applyBorder="1" applyAlignment="1" applyProtection="1">
      <alignment horizontal="center" vertical="center"/>
      <protection locked="0" hidden="1"/>
    </xf>
    <xf numFmtId="0" fontId="1" fillId="0" borderId="1" xfId="2" applyFont="1" applyBorder="1" applyAlignment="1" applyProtection="1">
      <alignment horizontal="center" vertical="center"/>
      <protection hidden="1"/>
    </xf>
    <xf numFmtId="0" fontId="11" fillId="3" borderId="0" xfId="2" applyFont="1" applyFill="1" applyBorder="1" applyAlignment="1" applyProtection="1">
      <alignment horizontal="center"/>
      <protection hidden="1"/>
    </xf>
    <xf numFmtId="0" fontId="1" fillId="3" borderId="1" xfId="2" applyFill="1" applyBorder="1" applyAlignment="1" applyProtection="1">
      <alignment vertical="center"/>
      <protection hidden="1"/>
    </xf>
    <xf numFmtId="0" fontId="1" fillId="3" borderId="9" xfId="2" applyFill="1" applyBorder="1" applyAlignment="1" applyProtection="1">
      <alignment horizontal="center" vertical="center" wrapText="1"/>
      <protection hidden="1"/>
    </xf>
    <xf numFmtId="0" fontId="1" fillId="3" borderId="0" xfId="2" applyFill="1" applyBorder="1" applyAlignment="1" applyProtection="1">
      <alignment horizontal="center" vertical="center" wrapText="1"/>
      <protection hidden="1"/>
    </xf>
    <xf numFmtId="0" fontId="1" fillId="0" borderId="1" xfId="2" applyBorder="1" applyAlignment="1" applyProtection="1">
      <alignment horizontal="center" vertical="center"/>
      <protection hidden="1"/>
    </xf>
    <xf numFmtId="9" fontId="1" fillId="0" borderId="0" xfId="3" applyFont="1" applyBorder="1" applyAlignment="1" applyProtection="1">
      <alignment horizontal="center" vertical="center"/>
      <protection hidden="1"/>
    </xf>
    <xf numFmtId="0" fontId="2" fillId="0" borderId="0" xfId="2" applyFont="1" applyAlignment="1" applyProtection="1">
      <alignment horizontal="left" vertical="center" wrapText="1"/>
      <protection hidden="1"/>
    </xf>
    <xf numFmtId="0" fontId="1" fillId="0" borderId="0" xfId="2" applyFont="1" applyBorder="1" applyAlignment="1" applyProtection="1">
      <alignment horizontal="left" vertical="center" wrapText="1"/>
      <protection locked="0" hidden="1"/>
    </xf>
    <xf numFmtId="0" fontId="7" fillId="0" borderId="7"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2" xfId="2" applyFont="1" applyFill="1" applyBorder="1" applyAlignment="1" applyProtection="1">
      <alignment horizontal="left" vertical="center" wrapText="1"/>
      <protection locked="0" hidden="1"/>
    </xf>
    <xf numFmtId="0" fontId="7" fillId="0" borderId="2" xfId="2" applyFont="1" applyFill="1" applyBorder="1" applyAlignment="1" applyProtection="1">
      <alignment vertical="center" wrapText="1"/>
      <protection locked="0" hidden="1"/>
    </xf>
    <xf numFmtId="0" fontId="7" fillId="0" borderId="1" xfId="2" applyFont="1" applyFill="1" applyBorder="1" applyAlignment="1" applyProtection="1">
      <alignment horizontal="left" vertical="center" wrapText="1"/>
      <protection locked="0" hidden="1"/>
    </xf>
    <xf numFmtId="0" fontId="7" fillId="0" borderId="1" xfId="2" applyFont="1" applyFill="1" applyBorder="1" applyAlignment="1" applyProtection="1">
      <alignment vertical="center" wrapText="1"/>
      <protection locked="0" hidden="1"/>
    </xf>
    <xf numFmtId="0" fontId="1" fillId="0" borderId="0" xfId="2" applyProtection="1">
      <protection locked="0"/>
    </xf>
    <xf numFmtId="1" fontId="5" fillId="3" borderId="1" xfId="2" applyNumberFormat="1" applyFont="1" applyFill="1" applyBorder="1" applyAlignment="1" applyProtection="1">
      <alignment horizontal="center" vertical="center" wrapText="1"/>
      <protection hidden="1"/>
    </xf>
    <xf numFmtId="1" fontId="5" fillId="3" borderId="1" xfId="2" applyNumberFormat="1" applyFont="1" applyFill="1" applyBorder="1" applyAlignment="1" applyProtection="1">
      <alignment horizontal="center" vertical="center" wrapText="1"/>
      <protection locked="0" hidden="1"/>
    </xf>
    <xf numFmtId="1" fontId="5" fillId="0" borderId="1" xfId="2" applyNumberFormat="1" applyFont="1" applyFill="1" applyBorder="1" applyAlignment="1" applyProtection="1">
      <alignment horizontal="center" vertical="center" wrapText="1"/>
      <protection hidden="1"/>
    </xf>
    <xf numFmtId="1" fontId="5" fillId="0" borderId="1" xfId="2" applyNumberFormat="1" applyFont="1" applyFill="1" applyBorder="1" applyAlignment="1" applyProtection="1">
      <alignment horizontal="center" vertical="center" wrapText="1"/>
      <protection locked="0" hidden="1"/>
    </xf>
    <xf numFmtId="3" fontId="2" fillId="3" borderId="1" xfId="2" applyNumberFormat="1" applyFont="1" applyFill="1" applyBorder="1" applyAlignment="1" applyProtection="1">
      <alignment horizontal="center" vertical="center" wrapText="1"/>
      <protection hidden="1"/>
    </xf>
    <xf numFmtId="3" fontId="2" fillId="0" borderId="1" xfId="2" applyNumberFormat="1" applyFont="1" applyFill="1" applyBorder="1" applyAlignment="1" applyProtection="1">
      <alignment horizontal="center" vertical="center" wrapText="1"/>
      <protection hidden="1"/>
    </xf>
    <xf numFmtId="0" fontId="3" fillId="0" borderId="0" xfId="0" applyFont="1" applyAlignment="1">
      <alignment horizontal="center" vertical="center"/>
    </xf>
    <xf numFmtId="0" fontId="0" fillId="0" borderId="0" xfId="0" applyAlignment="1">
      <alignment horizontal="center" vertical="top"/>
    </xf>
    <xf numFmtId="0" fontId="0" fillId="0" borderId="0" xfId="0" applyAlignment="1">
      <alignment horizontal="left"/>
    </xf>
    <xf numFmtId="0" fontId="1" fillId="0" borderId="1" xfId="0" applyFont="1" applyBorder="1" applyAlignment="1">
      <alignment horizontal="center" vertical="center" wrapText="1"/>
    </xf>
    <xf numFmtId="0" fontId="0" fillId="0" borderId="0" xfId="0" applyFill="1"/>
    <xf numFmtId="0" fontId="8" fillId="3" borderId="4" xfId="2" applyFont="1" applyFill="1" applyBorder="1" applyAlignment="1" applyProtection="1">
      <alignment horizontal="center" vertical="center" wrapText="1"/>
      <protection hidden="1"/>
    </xf>
    <xf numFmtId="0" fontId="8" fillId="3" borderId="1" xfId="2" applyFont="1" applyFill="1" applyBorder="1" applyAlignment="1" applyProtection="1">
      <alignment horizontal="center" vertical="center" wrapText="1"/>
      <protection hidden="1"/>
    </xf>
    <xf numFmtId="0" fontId="1" fillId="3" borderId="1" xfId="2" applyFont="1" applyFill="1" applyBorder="1" applyAlignment="1" applyProtection="1">
      <alignment horizontal="center" vertical="center"/>
      <protection hidden="1"/>
    </xf>
    <xf numFmtId="0" fontId="1" fillId="0" borderId="0" xfId="2" applyFont="1" applyBorder="1" applyAlignment="1" applyProtection="1">
      <alignment horizontal="center" vertical="center" wrapText="1"/>
      <protection locked="0" hidden="1"/>
    </xf>
    <xf numFmtId="49" fontId="19" fillId="0" borderId="1" xfId="0" applyNumberFormat="1" applyFont="1" applyBorder="1" applyAlignment="1">
      <alignment horizontal="center" vertical="center"/>
    </xf>
    <xf numFmtId="0" fontId="20" fillId="0" borderId="1" xfId="0" applyFont="1" applyBorder="1" applyAlignment="1">
      <alignment horizontal="justify" vertical="center"/>
    </xf>
    <xf numFmtId="49" fontId="19" fillId="5" borderId="1" xfId="0" applyNumberFormat="1" applyFont="1" applyFill="1" applyBorder="1" applyAlignment="1">
      <alignment horizontal="center" vertical="center"/>
    </xf>
    <xf numFmtId="0" fontId="20" fillId="5" borderId="1" xfId="0" applyFont="1" applyFill="1" applyBorder="1" applyAlignment="1">
      <alignment horizontal="justify" vertical="center"/>
    </xf>
    <xf numFmtId="49" fontId="19" fillId="0" borderId="1" xfId="0" applyNumberFormat="1" applyFont="1" applyFill="1" applyBorder="1" applyAlignment="1">
      <alignment horizontal="center" vertical="center"/>
    </xf>
    <xf numFmtId="0" fontId="20" fillId="0" borderId="1" xfId="0" applyFont="1" applyFill="1" applyBorder="1" applyAlignment="1">
      <alignment horizontal="justify" vertical="center"/>
    </xf>
    <xf numFmtId="0" fontId="21" fillId="6" borderId="1" xfId="0" applyFont="1" applyFill="1" applyBorder="1" applyAlignment="1">
      <alignment horizontal="center" vertical="center"/>
    </xf>
    <xf numFmtId="0" fontId="21" fillId="6" borderId="0" xfId="0" applyFont="1" applyFill="1" applyBorder="1" applyAlignment="1">
      <alignment horizontal="center" vertical="center"/>
    </xf>
    <xf numFmtId="0" fontId="0" fillId="7" borderId="0" xfId="0" applyFill="1"/>
    <xf numFmtId="49" fontId="19" fillId="7" borderId="1" xfId="0" applyNumberFormat="1" applyFont="1" applyFill="1" applyBorder="1" applyAlignment="1">
      <alignment horizontal="center" vertical="center"/>
    </xf>
    <xf numFmtId="49" fontId="19" fillId="0" borderId="0" xfId="0" applyNumberFormat="1" applyFont="1" applyBorder="1" applyAlignment="1">
      <alignment horizontal="center" vertical="center"/>
    </xf>
    <xf numFmtId="49" fontId="19" fillId="5" borderId="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49" fontId="19" fillId="7" borderId="0" xfId="0" applyNumberFormat="1" applyFont="1" applyFill="1" applyBorder="1" applyAlignment="1">
      <alignment horizontal="center" vertical="center"/>
    </xf>
    <xf numFmtId="0" fontId="1" fillId="0" borderId="5" xfId="2" applyFont="1" applyBorder="1" applyAlignment="1" applyProtection="1">
      <alignment horizontal="center" vertical="center" wrapText="1"/>
      <protection locked="0" hidden="1"/>
    </xf>
    <xf numFmtId="0" fontId="1" fillId="2" borderId="0" xfId="2" applyFill="1" applyBorder="1" applyProtection="1">
      <protection hidden="1"/>
    </xf>
    <xf numFmtId="0" fontId="1" fillId="2" borderId="0" xfId="2" applyFill="1" applyBorder="1" applyAlignment="1" applyProtection="1">
      <alignment horizontal="center"/>
      <protection hidden="1"/>
    </xf>
    <xf numFmtId="0" fontId="1" fillId="0" borderId="0" xfId="2" applyBorder="1" applyProtection="1">
      <protection hidden="1"/>
    </xf>
    <xf numFmtId="0" fontId="22" fillId="0" borderId="0" xfId="0" applyFont="1" applyFill="1" applyBorder="1" applyAlignment="1">
      <alignment horizontal="center" vertical="center" wrapText="1"/>
    </xf>
    <xf numFmtId="0" fontId="1" fillId="0" borderId="0" xfId="2" applyFill="1" applyBorder="1" applyProtection="1">
      <protection hidden="1"/>
    </xf>
    <xf numFmtId="0" fontId="1" fillId="0" borderId="0" xfId="2" applyFill="1" applyBorder="1" applyAlignment="1" applyProtection="1">
      <alignment horizontal="center"/>
      <protection hidden="1"/>
    </xf>
    <xf numFmtId="0" fontId="8" fillId="9" borderId="2" xfId="2" applyFont="1" applyFill="1" applyBorder="1" applyAlignment="1" applyProtection="1">
      <alignment horizontal="center" vertical="center"/>
      <protection hidden="1"/>
    </xf>
    <xf numFmtId="0" fontId="13" fillId="2" borderId="1" xfId="2" applyFont="1" applyFill="1" applyBorder="1" applyAlignment="1" applyProtection="1">
      <alignment horizontal="center" vertical="center"/>
      <protection locked="0" hidden="1"/>
    </xf>
    <xf numFmtId="0" fontId="13" fillId="2" borderId="1" xfId="2" applyFont="1" applyFill="1" applyBorder="1" applyAlignment="1" applyProtection="1">
      <alignment horizontal="center" vertical="center"/>
      <protection hidden="1"/>
    </xf>
    <xf numFmtId="0" fontId="13" fillId="0" borderId="0" xfId="2" applyFont="1" applyFill="1" applyBorder="1" applyAlignment="1" applyProtection="1">
      <alignment horizontal="left" vertical="center" wrapText="1"/>
      <protection locked="0" hidden="1"/>
    </xf>
    <xf numFmtId="0" fontId="13" fillId="0" borderId="0" xfId="2" applyFont="1" applyFill="1" applyBorder="1" applyAlignment="1" applyProtection="1">
      <alignment horizontal="center" vertical="center" wrapText="1"/>
      <protection locked="0" hidden="1"/>
    </xf>
    <xf numFmtId="0" fontId="8" fillId="0" borderId="0" xfId="2" applyFont="1" applyFill="1" applyBorder="1" applyAlignment="1" applyProtection="1">
      <alignment horizontal="center" vertical="center" wrapText="1"/>
      <protection hidden="1"/>
    </xf>
    <xf numFmtId="0" fontId="13" fillId="0" borderId="0" xfId="2" applyFont="1" applyBorder="1" applyAlignment="1" applyProtection="1">
      <alignment horizontal="center" vertical="center" wrapText="1"/>
      <protection locked="0" hidden="1"/>
    </xf>
    <xf numFmtId="0" fontId="13" fillId="0" borderId="0" xfId="2" applyFont="1" applyBorder="1" applyAlignment="1" applyProtection="1">
      <alignment horizontal="center" vertical="center"/>
      <protection locked="0" hidden="1"/>
    </xf>
    <xf numFmtId="0" fontId="13" fillId="3" borderId="0" xfId="2" applyFont="1" applyFill="1" applyBorder="1" applyAlignment="1" applyProtection="1">
      <alignment horizontal="center" vertical="center"/>
      <protection locked="0" hidden="1"/>
    </xf>
    <xf numFmtId="1" fontId="5" fillId="0" borderId="0" xfId="2" applyNumberFormat="1" applyFont="1" applyFill="1" applyBorder="1" applyAlignment="1" applyProtection="1">
      <alignment horizontal="center" vertical="center" wrapText="1"/>
      <protection locked="0" hidden="1"/>
    </xf>
    <xf numFmtId="164" fontId="5" fillId="0" borderId="0" xfId="1" applyNumberFormat="1" applyFont="1" applyFill="1" applyBorder="1" applyAlignment="1" applyProtection="1">
      <alignment horizontal="center" vertical="center" wrapText="1"/>
      <protection hidden="1"/>
    </xf>
    <xf numFmtId="10" fontId="5" fillId="0" borderId="0" xfId="3" applyNumberFormat="1" applyFont="1" applyFill="1" applyBorder="1" applyAlignment="1" applyProtection="1">
      <alignment horizontal="center" vertical="center" wrapText="1"/>
      <protection hidden="1"/>
    </xf>
    <xf numFmtId="0" fontId="1" fillId="0" borderId="0" xfId="2" applyFont="1" applyBorder="1" applyProtection="1">
      <protection hidden="1"/>
    </xf>
    <xf numFmtId="0" fontId="5" fillId="2" borderId="0" xfId="2" applyFont="1" applyFill="1" applyBorder="1" applyAlignment="1" applyProtection="1">
      <alignment horizontal="justify" vertical="center" wrapText="1"/>
      <protection hidden="1"/>
    </xf>
    <xf numFmtId="0" fontId="23" fillId="0" borderId="10" xfId="0" applyFont="1" applyBorder="1" applyAlignment="1">
      <alignment horizontal="justify" vertical="center" wrapText="1"/>
    </xf>
    <xf numFmtId="0" fontId="24" fillId="2" borderId="5" xfId="2" applyFont="1" applyFill="1" applyBorder="1" applyAlignment="1" applyProtection="1">
      <alignment vertical="center"/>
      <protection hidden="1"/>
    </xf>
    <xf numFmtId="0" fontId="24" fillId="2" borderId="12" xfId="2" applyFont="1" applyFill="1" applyBorder="1" applyAlignment="1" applyProtection="1">
      <alignment vertical="center"/>
      <protection hidden="1"/>
    </xf>
    <xf numFmtId="0" fontId="24" fillId="2" borderId="0" xfId="2" applyFont="1" applyFill="1" applyBorder="1" applyAlignment="1" applyProtection="1">
      <alignment vertical="center"/>
      <protection hidden="1"/>
    </xf>
    <xf numFmtId="0" fontId="25" fillId="0" borderId="0" xfId="0" applyFont="1" applyAlignment="1">
      <alignment vertical="center"/>
    </xf>
    <xf numFmtId="0" fontId="26" fillId="2" borderId="0" xfId="2" applyFont="1" applyFill="1" applyBorder="1" applyAlignment="1" applyProtection="1">
      <alignment vertical="center" wrapText="1"/>
      <protection hidden="1"/>
    </xf>
    <xf numFmtId="0" fontId="0" fillId="0" borderId="0" xfId="0" applyBorder="1"/>
    <xf numFmtId="0" fontId="24" fillId="2" borderId="0" xfId="2" applyFont="1" applyFill="1" applyBorder="1" applyAlignment="1" applyProtection="1">
      <alignment horizontal="center" vertical="center"/>
      <protection hidden="1"/>
    </xf>
    <xf numFmtId="0" fontId="24" fillId="2" borderId="13" xfId="2" applyFont="1" applyFill="1" applyBorder="1" applyAlignment="1" applyProtection="1">
      <alignment horizontal="center" vertical="center"/>
      <protection hidden="1"/>
    </xf>
    <xf numFmtId="0" fontId="13" fillId="2" borderId="1" xfId="2" applyFont="1" applyFill="1" applyBorder="1" applyAlignment="1" applyProtection="1">
      <alignment horizontal="center" vertical="center"/>
      <protection locked="0"/>
    </xf>
    <xf numFmtId="0" fontId="13" fillId="8" borderId="1" xfId="2" applyFont="1" applyFill="1" applyBorder="1" applyAlignment="1" applyProtection="1">
      <alignment horizontal="center" vertical="center"/>
      <protection locked="0" hidden="1"/>
    </xf>
    <xf numFmtId="0" fontId="13" fillId="8" borderId="1" xfId="2" applyFont="1" applyFill="1" applyBorder="1" applyAlignment="1" applyProtection="1">
      <alignment horizontal="center" vertical="center"/>
      <protection hidden="1"/>
    </xf>
    <xf numFmtId="0" fontId="1" fillId="0" borderId="0" xfId="2" applyAlignment="1" applyProtection="1">
      <alignment horizontal="left"/>
      <protection hidden="1"/>
    </xf>
    <xf numFmtId="0" fontId="1" fillId="0" borderId="0" xfId="2" applyFont="1" applyFill="1" applyBorder="1" applyAlignment="1" applyProtection="1">
      <alignment horizontal="center" vertical="center" wrapText="1"/>
      <protection locked="0" hidden="1"/>
    </xf>
    <xf numFmtId="0" fontId="26" fillId="0" borderId="0" xfId="2" applyFont="1" applyFill="1" applyBorder="1" applyAlignment="1" applyProtection="1">
      <alignment vertical="center" wrapText="1"/>
      <protection hidden="1"/>
    </xf>
    <xf numFmtId="0" fontId="5" fillId="0" borderId="0" xfId="2" applyFont="1" applyBorder="1" applyAlignment="1" applyProtection="1">
      <alignment horizontal="center"/>
      <protection hidden="1"/>
    </xf>
    <xf numFmtId="0" fontId="5" fillId="0" borderId="0" xfId="2" applyFont="1" applyBorder="1" applyAlignment="1" applyProtection="1">
      <alignment horizontal="center" vertical="center" wrapText="1"/>
      <protection locked="0" hidden="1"/>
    </xf>
    <xf numFmtId="0" fontId="31" fillId="2" borderId="0" xfId="2" applyFont="1" applyFill="1" applyBorder="1" applyAlignment="1" applyProtection="1">
      <alignment vertical="center" wrapText="1"/>
      <protection hidden="1"/>
    </xf>
    <xf numFmtId="0" fontId="5" fillId="0" borderId="0" xfId="2" applyFont="1" applyBorder="1" applyProtection="1">
      <protection hidden="1"/>
    </xf>
    <xf numFmtId="0" fontId="34" fillId="2" borderId="1" xfId="2" applyFont="1" applyFill="1" applyBorder="1" applyAlignment="1" applyProtection="1">
      <alignment horizontal="center" vertical="center" wrapText="1"/>
      <protection locked="0"/>
    </xf>
    <xf numFmtId="0" fontId="8" fillId="3" borderId="4" xfId="2" applyFont="1" applyFill="1" applyBorder="1" applyAlignment="1" applyProtection="1">
      <alignment horizontal="center" vertical="center" wrapText="1"/>
      <protection hidden="1"/>
    </xf>
    <xf numFmtId="0" fontId="2" fillId="0" borderId="0" xfId="2" applyFont="1" applyAlignment="1" applyProtection="1">
      <alignment horizontal="left" vertical="center" wrapText="1"/>
      <protection hidden="1"/>
    </xf>
    <xf numFmtId="0" fontId="5" fillId="0" borderId="3" xfId="2" applyFont="1" applyBorder="1" applyAlignment="1" applyProtection="1">
      <alignment horizontal="justify" vertical="center" wrapText="1"/>
      <protection locked="0" hidden="1"/>
    </xf>
    <xf numFmtId="0" fontId="5" fillId="0" borderId="4" xfId="2" applyFont="1" applyBorder="1" applyAlignment="1" applyProtection="1">
      <alignment horizontal="justify" vertical="center" wrapText="1"/>
      <protection locked="0" hidden="1"/>
    </xf>
    <xf numFmtId="0" fontId="2" fillId="0" borderId="0" xfId="2" applyFont="1" applyBorder="1" applyAlignment="1" applyProtection="1">
      <alignment horizontal="right" vertical="center" wrapText="1"/>
      <protection locked="0" hidden="1"/>
    </xf>
    <xf numFmtId="0" fontId="1" fillId="0" borderId="0" xfId="2" applyBorder="1" applyAlignment="1" applyProtection="1">
      <alignment horizontal="center" vertical="center" wrapText="1"/>
      <protection hidden="1"/>
    </xf>
    <xf numFmtId="0" fontId="5" fillId="0" borderId="12" xfId="2" applyFont="1" applyBorder="1" applyAlignment="1" applyProtection="1">
      <alignment horizontal="center" vertical="center" wrapText="1"/>
      <protection locked="0" hidden="1"/>
    </xf>
    <xf numFmtId="0" fontId="1" fillId="0" borderId="1" xfId="2" applyFont="1" applyBorder="1" applyAlignment="1" applyProtection="1">
      <alignment horizontal="center" vertical="center" wrapText="1"/>
      <protection locked="0" hidden="1"/>
    </xf>
    <xf numFmtId="0" fontId="8" fillId="3" borderId="4" xfId="2" applyFont="1" applyFill="1" applyBorder="1" applyAlignment="1" applyProtection="1">
      <alignment horizontal="center" vertical="center" wrapText="1"/>
      <protection hidden="1"/>
    </xf>
    <xf numFmtId="0" fontId="2" fillId="0" borderId="0" xfId="2" applyFont="1" applyAlignment="1" applyProtection="1">
      <alignment horizontal="left" vertical="center" wrapText="1"/>
      <protection hidden="1"/>
    </xf>
    <xf numFmtId="0" fontId="5" fillId="0" borderId="3" xfId="2" applyFont="1" applyBorder="1" applyAlignment="1" applyProtection="1">
      <alignment horizontal="justify" vertical="center" wrapText="1"/>
      <protection locked="0" hidden="1"/>
    </xf>
    <xf numFmtId="0" fontId="5" fillId="0" borderId="4" xfId="2" applyFont="1" applyBorder="1" applyAlignment="1" applyProtection="1">
      <alignment horizontal="justify" vertical="center" wrapText="1"/>
      <protection locked="0" hidden="1"/>
    </xf>
    <xf numFmtId="0" fontId="2" fillId="0" borderId="0" xfId="2" applyFont="1" applyBorder="1" applyAlignment="1" applyProtection="1">
      <alignment horizontal="right" vertical="center" wrapText="1"/>
      <protection locked="0" hidden="1"/>
    </xf>
    <xf numFmtId="0" fontId="1" fillId="0" borderId="1" xfId="2" applyFont="1" applyBorder="1" applyAlignment="1" applyProtection="1">
      <alignment horizontal="center" vertical="center" wrapText="1"/>
      <protection locked="0" hidden="1"/>
    </xf>
    <xf numFmtId="0" fontId="1" fillId="0" borderId="0" xfId="2" applyBorder="1" applyAlignment="1" applyProtection="1">
      <alignment horizontal="center" vertical="center" wrapText="1"/>
      <protection hidden="1"/>
    </xf>
    <xf numFmtId="0" fontId="5" fillId="0" borderId="12" xfId="2" applyFont="1" applyBorder="1" applyAlignment="1" applyProtection="1">
      <alignment horizontal="center" vertical="center" wrapText="1"/>
      <protection locked="0" hidden="1"/>
    </xf>
    <xf numFmtId="0" fontId="22" fillId="10" borderId="1" xfId="0" applyFont="1" applyFill="1" applyBorder="1" applyAlignment="1">
      <alignment horizontal="center" vertical="center" wrapText="1"/>
    </xf>
    <xf numFmtId="0" fontId="13" fillId="0" borderId="4" xfId="2" applyFont="1" applyFill="1" applyBorder="1" applyAlignment="1" applyProtection="1">
      <alignment horizontal="center" vertical="center" wrapText="1"/>
      <protection hidden="1"/>
    </xf>
    <xf numFmtId="0" fontId="35" fillId="0" borderId="0" xfId="2" applyFont="1" applyProtection="1">
      <protection hidden="1"/>
    </xf>
    <xf numFmtId="0" fontId="13" fillId="0" borderId="4" xfId="2" applyFont="1" applyFill="1" applyBorder="1" applyAlignment="1" applyProtection="1">
      <alignment horizontal="center" vertical="center" wrapText="1"/>
      <protection hidden="1"/>
    </xf>
    <xf numFmtId="1" fontId="1" fillId="0" borderId="0" xfId="2" applyNumberFormat="1" applyFont="1" applyBorder="1" applyAlignment="1" applyProtection="1">
      <alignment horizontal="center" vertical="center" wrapText="1"/>
      <protection locked="0" hidden="1"/>
    </xf>
    <xf numFmtId="0" fontId="13" fillId="0" borderId="4" xfId="2" applyFont="1" applyFill="1" applyBorder="1" applyAlignment="1" applyProtection="1">
      <alignment horizontal="center" vertical="center" wrapText="1"/>
      <protection hidden="1"/>
    </xf>
    <xf numFmtId="1" fontId="5" fillId="11" borderId="1" xfId="2" applyNumberFormat="1" applyFont="1" applyFill="1" applyBorder="1" applyAlignment="1" applyProtection="1">
      <alignment horizontal="center" vertical="center" wrapText="1"/>
      <protection hidden="1"/>
    </xf>
    <xf numFmtId="10" fontId="5" fillId="11" borderId="1" xfId="3" applyNumberFormat="1" applyFont="1" applyFill="1" applyBorder="1" applyAlignment="1" applyProtection="1">
      <alignment horizontal="center" vertical="center" wrapText="1"/>
      <protection hidden="1"/>
    </xf>
    <xf numFmtId="3" fontId="5" fillId="11" borderId="1" xfId="2" applyNumberFormat="1" applyFont="1" applyFill="1" applyBorder="1" applyAlignment="1" applyProtection="1">
      <alignment horizontal="center" vertical="center" wrapText="1"/>
      <protection hidden="1"/>
    </xf>
    <xf numFmtId="0" fontId="36" fillId="9" borderId="1" xfId="0" applyFont="1" applyFill="1" applyBorder="1" applyAlignment="1">
      <alignment horizontal="center" vertical="center" wrapText="1"/>
    </xf>
    <xf numFmtId="0" fontId="37" fillId="0" borderId="0" xfId="0" applyFont="1" applyFill="1"/>
    <xf numFmtId="0" fontId="38" fillId="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8" fillId="0" borderId="1" xfId="0" applyFont="1" applyFill="1" applyBorder="1" applyAlignment="1">
      <alignment vertical="center" wrapText="1"/>
    </xf>
    <xf numFmtId="0" fontId="37" fillId="0" borderId="1" xfId="0" applyFont="1" applyFill="1" applyBorder="1" applyAlignment="1">
      <alignment horizontal="center" vertical="center"/>
    </xf>
    <xf numFmtId="0" fontId="37" fillId="0" borderId="1" xfId="0" applyFont="1" applyFill="1" applyBorder="1"/>
    <xf numFmtId="0" fontId="40" fillId="0" borderId="1" xfId="0" applyFont="1" applyFill="1" applyBorder="1" applyAlignment="1">
      <alignment horizontal="justify" vertical="center"/>
    </xf>
    <xf numFmtId="0" fontId="40" fillId="0" borderId="1" xfId="0" applyFont="1" applyFill="1" applyBorder="1" applyAlignment="1">
      <alignment horizontal="center" vertical="center"/>
    </xf>
    <xf numFmtId="0" fontId="38"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8" fillId="0" borderId="0" xfId="0" applyFont="1" applyFill="1" applyBorder="1" applyAlignment="1">
      <alignment vertical="center" wrapText="1"/>
    </xf>
    <xf numFmtId="0" fontId="37" fillId="0" borderId="0" xfId="0" applyFont="1" applyFill="1" applyBorder="1"/>
    <xf numFmtId="0" fontId="38" fillId="0" borderId="0" xfId="0" applyFont="1" applyFill="1" applyAlignment="1">
      <alignment horizontal="center" vertical="center" wrapText="1"/>
    </xf>
    <xf numFmtId="0" fontId="38" fillId="0" borderId="0" xfId="0" applyFont="1" applyFill="1" applyAlignment="1">
      <alignment vertical="center" wrapText="1"/>
    </xf>
    <xf numFmtId="0" fontId="13" fillId="11" borderId="4" xfId="2" applyFont="1" applyFill="1" applyBorder="1" applyAlignment="1" applyProtection="1">
      <alignment horizontal="center" vertical="center" wrapText="1"/>
      <protection hidden="1"/>
    </xf>
    <xf numFmtId="0" fontId="1" fillId="0" borderId="0" xfId="2" applyBorder="1" applyAlignment="1" applyProtection="1">
      <alignment horizontal="justify" vertical="center"/>
      <protection hidden="1"/>
    </xf>
    <xf numFmtId="0" fontId="13" fillId="11" borderId="4" xfId="2" applyFont="1" applyFill="1" applyBorder="1" applyAlignment="1" applyProtection="1">
      <alignment horizontal="center" vertical="center" wrapText="1"/>
      <protection hidden="1"/>
    </xf>
    <xf numFmtId="0" fontId="44" fillId="0" borderId="13" xfId="2" applyFont="1" applyBorder="1" applyAlignment="1" applyProtection="1">
      <alignment vertical="center" wrapText="1"/>
      <protection hidden="1"/>
    </xf>
    <xf numFmtId="0" fontId="8" fillId="3" borderId="4" xfId="2" applyFont="1" applyFill="1" applyBorder="1" applyAlignment="1" applyProtection="1">
      <alignment horizontal="center" vertical="center" wrapText="1"/>
      <protection hidden="1"/>
    </xf>
    <xf numFmtId="0" fontId="2" fillId="0" borderId="0" xfId="2" applyFont="1" applyAlignment="1" applyProtection="1">
      <alignment horizontal="left" vertical="center" wrapText="1"/>
      <protection hidden="1"/>
    </xf>
    <xf numFmtId="0" fontId="1" fillId="0" borderId="1" xfId="2" applyFont="1" applyBorder="1" applyAlignment="1" applyProtection="1">
      <alignment horizontal="center" vertical="center" wrapText="1"/>
      <protection locked="0" hidden="1"/>
    </xf>
    <xf numFmtId="0" fontId="5" fillId="0" borderId="12" xfId="2" applyFont="1" applyBorder="1" applyAlignment="1" applyProtection="1">
      <alignment horizontal="center" vertical="center" wrapText="1"/>
      <protection locked="0" hidden="1"/>
    </xf>
    <xf numFmtId="0" fontId="2" fillId="0" borderId="0" xfId="2" applyFont="1" applyBorder="1" applyAlignment="1" applyProtection="1">
      <alignment horizontal="right" vertical="center" wrapText="1"/>
      <protection locked="0" hidden="1"/>
    </xf>
    <xf numFmtId="0" fontId="13" fillId="0" borderId="4" xfId="2" applyFont="1" applyFill="1" applyBorder="1" applyAlignment="1" applyProtection="1">
      <alignment horizontal="center" vertical="center" wrapText="1"/>
      <protection hidden="1"/>
    </xf>
    <xf numFmtId="0" fontId="1" fillId="0" borderId="0" xfId="2" applyBorder="1" applyAlignment="1" applyProtection="1">
      <alignment horizontal="center" vertical="center" wrapText="1"/>
      <protection hidden="1"/>
    </xf>
    <xf numFmtId="0" fontId="13" fillId="11" borderId="4" xfId="2" applyFont="1" applyFill="1" applyBorder="1" applyAlignment="1" applyProtection="1">
      <alignment horizontal="center" vertical="center" wrapText="1"/>
      <protection hidden="1"/>
    </xf>
    <xf numFmtId="0" fontId="45" fillId="0" borderId="0" xfId="2" applyFont="1" applyAlignment="1" applyProtection="1">
      <alignment horizontal="center" vertical="center"/>
      <protection hidden="1"/>
    </xf>
    <xf numFmtId="0" fontId="0" fillId="0" borderId="0" xfId="0" applyAlignment="1">
      <alignment horizontal="justify" vertical="center"/>
    </xf>
    <xf numFmtId="0" fontId="46" fillId="0" borderId="0" xfId="0" applyFont="1" applyAlignment="1">
      <alignment horizontal="justify" vertical="center" wrapText="1"/>
    </xf>
    <xf numFmtId="167" fontId="13" fillId="0" borderId="1" xfId="2" applyNumberFormat="1" applyFont="1" applyBorder="1" applyAlignment="1" applyProtection="1">
      <alignment horizontal="center" vertical="center"/>
      <protection locked="0" hidden="1"/>
    </xf>
    <xf numFmtId="0" fontId="13" fillId="0" borderId="1" xfId="2" applyNumberFormat="1" applyFont="1" applyBorder="1" applyAlignment="1" applyProtection="1">
      <alignment horizontal="center" vertical="center"/>
      <protection locked="0" hidden="1"/>
    </xf>
    <xf numFmtId="0" fontId="1" fillId="0" borderId="1" xfId="2" applyFont="1" applyBorder="1" applyAlignment="1" applyProtection="1">
      <alignment horizontal="center" vertical="center" wrapText="1"/>
      <protection locked="0" hidden="1"/>
    </xf>
    <xf numFmtId="0" fontId="13" fillId="0" borderId="4" xfId="2" applyFont="1" applyFill="1" applyBorder="1" applyAlignment="1" applyProtection="1">
      <alignment horizontal="center" vertical="center" wrapText="1"/>
      <protection hidden="1"/>
    </xf>
    <xf numFmtId="0" fontId="8" fillId="3" borderId="5" xfId="2" applyFont="1" applyFill="1" applyBorder="1" applyAlignment="1" applyProtection="1">
      <alignment horizontal="center" vertical="center" wrapText="1"/>
      <protection hidden="1"/>
    </xf>
    <xf numFmtId="0" fontId="8" fillId="3" borderId="6" xfId="2" applyFont="1" applyFill="1" applyBorder="1" applyAlignment="1" applyProtection="1">
      <alignment horizontal="center" vertical="center" wrapText="1"/>
      <protection hidden="1"/>
    </xf>
    <xf numFmtId="0" fontId="8" fillId="3" borderId="7" xfId="2" applyFont="1" applyFill="1" applyBorder="1" applyAlignment="1" applyProtection="1">
      <alignment horizontal="center" vertical="center" wrapText="1"/>
      <protection hidden="1"/>
    </xf>
    <xf numFmtId="0" fontId="8" fillId="3" borderId="8" xfId="2" applyFont="1" applyFill="1" applyBorder="1" applyAlignment="1" applyProtection="1">
      <alignment horizontal="center" vertical="center" wrapText="1"/>
      <protection hidden="1"/>
    </xf>
    <xf numFmtId="0" fontId="8" fillId="3" borderId="1" xfId="2" applyFont="1" applyFill="1" applyBorder="1" applyAlignment="1" applyProtection="1">
      <alignment horizontal="center" vertical="center" wrapText="1"/>
      <protection hidden="1"/>
    </xf>
    <xf numFmtId="0" fontId="8" fillId="3" borderId="1" xfId="2" applyFont="1" applyFill="1" applyBorder="1" applyAlignment="1" applyProtection="1">
      <alignment horizontal="center" vertical="center"/>
      <protection hidden="1"/>
    </xf>
    <xf numFmtId="164" fontId="8" fillId="0" borderId="11" xfId="1" applyNumberFormat="1" applyFont="1" applyFill="1" applyBorder="1" applyAlignment="1" applyProtection="1">
      <alignment horizontal="center" vertical="center" wrapText="1"/>
      <protection hidden="1"/>
    </xf>
    <xf numFmtId="164" fontId="8" fillId="0" borderId="2" xfId="1" applyNumberFormat="1" applyFont="1" applyFill="1" applyBorder="1" applyAlignment="1" applyProtection="1">
      <alignment horizontal="center" vertical="center" wrapText="1"/>
      <protection hidden="1"/>
    </xf>
    <xf numFmtId="0" fontId="8" fillId="0" borderId="1" xfId="2" applyFont="1" applyFill="1" applyBorder="1" applyAlignment="1" applyProtection="1">
      <alignment horizontal="center" vertical="center" wrapText="1"/>
      <protection hidden="1"/>
    </xf>
    <xf numFmtId="0" fontId="8" fillId="2" borderId="7" xfId="2" applyFont="1" applyFill="1" applyBorder="1" applyAlignment="1" applyProtection="1">
      <alignment horizontal="center" vertical="center" wrapText="1"/>
      <protection hidden="1"/>
    </xf>
    <xf numFmtId="0" fontId="8" fillId="2" borderId="8" xfId="2" applyFont="1" applyFill="1" applyBorder="1" applyAlignment="1" applyProtection="1">
      <alignment horizontal="center" vertical="center" wrapText="1"/>
      <protection hidden="1"/>
    </xf>
    <xf numFmtId="0" fontId="8" fillId="0" borderId="9" xfId="2" applyFont="1" applyFill="1" applyBorder="1" applyAlignment="1" applyProtection="1">
      <alignment horizontal="center" vertical="center" wrapText="1"/>
      <protection hidden="1"/>
    </xf>
    <xf numFmtId="0" fontId="8" fillId="0" borderId="4" xfId="2" applyFont="1" applyFill="1" applyBorder="1" applyAlignment="1" applyProtection="1">
      <alignment horizontal="center" vertical="center" wrapText="1"/>
      <protection hidden="1"/>
    </xf>
    <xf numFmtId="0" fontId="6" fillId="3" borderId="9" xfId="2" applyFont="1" applyFill="1" applyBorder="1" applyAlignment="1" applyProtection="1">
      <alignment horizontal="center" vertical="center"/>
      <protection hidden="1"/>
    </xf>
    <xf numFmtId="0" fontId="6" fillId="3" borderId="3" xfId="2" applyFont="1" applyFill="1" applyBorder="1" applyAlignment="1" applyProtection="1">
      <alignment horizontal="center" vertical="center"/>
      <protection hidden="1"/>
    </xf>
    <xf numFmtId="0" fontId="6" fillId="3" borderId="4" xfId="2" applyFont="1" applyFill="1" applyBorder="1" applyAlignment="1" applyProtection="1">
      <alignment horizontal="center" vertical="center"/>
      <protection hidden="1"/>
    </xf>
    <xf numFmtId="0" fontId="8" fillId="3" borderId="9" xfId="2" applyFont="1" applyFill="1" applyBorder="1" applyAlignment="1" applyProtection="1">
      <alignment horizontal="center" vertical="center" wrapText="1"/>
      <protection hidden="1"/>
    </xf>
    <xf numFmtId="0" fontId="8" fillId="3" borderId="3" xfId="2" applyFont="1" applyFill="1" applyBorder="1" applyAlignment="1" applyProtection="1">
      <alignment horizontal="center" vertical="center" wrapText="1"/>
      <protection hidden="1"/>
    </xf>
    <xf numFmtId="0" fontId="8" fillId="3" borderId="4" xfId="2" applyFont="1" applyFill="1" applyBorder="1" applyAlignment="1" applyProtection="1">
      <alignment horizontal="center" vertical="center" wrapText="1"/>
      <protection hidden="1"/>
    </xf>
    <xf numFmtId="0" fontId="8" fillId="2" borderId="11" xfId="2" applyFont="1" applyFill="1" applyBorder="1" applyAlignment="1" applyProtection="1">
      <alignment horizontal="center" vertical="center" wrapText="1"/>
      <protection hidden="1"/>
    </xf>
    <xf numFmtId="0" fontId="8" fillId="2" borderId="2" xfId="2"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locked="0"/>
    </xf>
    <xf numFmtId="0" fontId="6" fillId="4" borderId="1" xfId="0" applyFont="1" applyFill="1" applyBorder="1" applyAlignment="1">
      <alignment horizontal="center" vertical="center"/>
    </xf>
    <xf numFmtId="0" fontId="6" fillId="3" borderId="1" xfId="2" applyFont="1" applyFill="1" applyBorder="1" applyAlignment="1" applyProtection="1">
      <alignment horizontal="center" vertical="center"/>
      <protection hidden="1"/>
    </xf>
    <xf numFmtId="0" fontId="6" fillId="3" borderId="1" xfId="2" applyFont="1" applyFill="1" applyBorder="1" applyAlignment="1" applyProtection="1">
      <alignment horizontal="center" vertical="center" wrapText="1"/>
      <protection hidden="1"/>
    </xf>
    <xf numFmtId="0" fontId="1" fillId="0" borderId="9" xfId="2" applyFont="1" applyFill="1" applyBorder="1" applyAlignment="1" applyProtection="1">
      <alignment horizontal="left" vertical="center" wrapText="1"/>
      <protection locked="0" hidden="1"/>
    </xf>
    <xf numFmtId="0" fontId="1" fillId="0" borderId="3" xfId="2" applyFont="1" applyFill="1" applyBorder="1" applyAlignment="1" applyProtection="1">
      <alignment horizontal="left" vertical="center" wrapText="1"/>
      <protection locked="0" hidden="1"/>
    </xf>
    <xf numFmtId="0" fontId="1" fillId="0" borderId="9" xfId="2" applyFont="1" applyBorder="1" applyAlignment="1" applyProtection="1">
      <alignment horizontal="center" vertical="center" wrapText="1"/>
      <protection locked="0" hidden="1"/>
    </xf>
    <xf numFmtId="0" fontId="1" fillId="0" borderId="3" xfId="2" applyFont="1" applyBorder="1" applyAlignment="1" applyProtection="1">
      <alignment horizontal="center" vertical="center" wrapText="1"/>
      <protection locked="0" hidden="1"/>
    </xf>
    <xf numFmtId="0" fontId="1" fillId="0" borderId="4" xfId="2" applyFont="1" applyBorder="1" applyAlignment="1" applyProtection="1">
      <alignment horizontal="center" vertical="center" wrapText="1"/>
      <protection locked="0" hidden="1"/>
    </xf>
    <xf numFmtId="0" fontId="9" fillId="0" borderId="9" xfId="2" applyFont="1" applyFill="1" applyBorder="1" applyAlignment="1" applyProtection="1">
      <alignment horizontal="center" vertical="center" wrapText="1"/>
      <protection locked="0" hidden="1"/>
    </xf>
    <xf numFmtId="0" fontId="9" fillId="0" borderId="3" xfId="2" applyFont="1" applyFill="1" applyBorder="1" applyAlignment="1" applyProtection="1">
      <alignment horizontal="center" vertical="center" wrapText="1"/>
      <protection locked="0" hidden="1"/>
    </xf>
    <xf numFmtId="0" fontId="9" fillId="0" borderId="4" xfId="2" applyFont="1" applyFill="1" applyBorder="1" applyAlignment="1" applyProtection="1">
      <alignment horizontal="center" vertical="center" wrapText="1"/>
      <protection locked="0" hidden="1"/>
    </xf>
    <xf numFmtId="0" fontId="16" fillId="4" borderId="1" xfId="0" applyFont="1" applyFill="1" applyBorder="1" applyAlignment="1">
      <alignment horizontal="center" vertical="center"/>
    </xf>
    <xf numFmtId="0" fontId="27" fillId="4" borderId="1" xfId="0" applyFont="1" applyFill="1" applyBorder="1" applyAlignment="1">
      <alignment horizontal="center" vertical="center"/>
    </xf>
    <xf numFmtId="0" fontId="13" fillId="0" borderId="1" xfId="0" applyFont="1" applyBorder="1" applyAlignment="1" applyProtection="1">
      <alignment horizontal="center" wrapText="1"/>
      <protection locked="0"/>
    </xf>
    <xf numFmtId="0" fontId="13" fillId="0" borderId="1" xfId="0" applyFont="1" applyBorder="1" applyAlignment="1" applyProtection="1">
      <alignment horizontal="center" vertical="center" wrapText="1"/>
      <protection hidden="1"/>
    </xf>
    <xf numFmtId="0" fontId="13" fillId="0" borderId="1" xfId="0" applyFont="1" applyBorder="1" applyAlignment="1" applyProtection="1">
      <alignment horizontal="center" vertical="center" wrapText="1"/>
      <protection locked="0"/>
    </xf>
    <xf numFmtId="0" fontId="7" fillId="0" borderId="1" xfId="0" applyFont="1" applyFill="1" applyBorder="1" applyAlignment="1" applyProtection="1">
      <alignment horizontal="center" vertical="center"/>
      <protection locked="0"/>
    </xf>
    <xf numFmtId="0" fontId="6" fillId="4" borderId="1" xfId="0" applyFont="1" applyFill="1" applyBorder="1" applyAlignment="1">
      <alignment horizontal="center" vertical="center" wrapText="1"/>
    </xf>
    <xf numFmtId="0" fontId="13" fillId="0" borderId="1" xfId="0" applyFont="1" applyBorder="1" applyAlignment="1" applyProtection="1">
      <alignment horizontal="center"/>
      <protection locked="0"/>
    </xf>
    <xf numFmtId="0" fontId="13" fillId="0" borderId="1" xfId="0" applyFont="1" applyBorder="1" applyAlignment="1">
      <alignment horizontal="center" vertical="center" wrapText="1"/>
    </xf>
    <xf numFmtId="0" fontId="3" fillId="0" borderId="0" xfId="2" applyFont="1" applyAlignment="1" applyProtection="1">
      <alignment horizontal="right" vertical="center" wrapText="1"/>
      <protection hidden="1"/>
    </xf>
    <xf numFmtId="0" fontId="3" fillId="0" borderId="15" xfId="2" applyFont="1" applyBorder="1" applyAlignment="1" applyProtection="1">
      <alignment horizontal="center" vertical="center" wrapText="1"/>
      <protection hidden="1"/>
    </xf>
    <xf numFmtId="0" fontId="3" fillId="0" borderId="16" xfId="2" applyFont="1" applyBorder="1" applyAlignment="1" applyProtection="1">
      <alignment horizontal="center" vertical="center" wrapText="1"/>
      <protection hidden="1"/>
    </xf>
    <xf numFmtId="0" fontId="4" fillId="0" borderId="0" xfId="2" applyFont="1" applyAlignment="1" applyProtection="1">
      <alignment horizontal="center" vertical="center" wrapText="1"/>
      <protection hidden="1"/>
    </xf>
    <xf numFmtId="0" fontId="2" fillId="0" borderId="0" xfId="2" applyFont="1" applyAlignment="1" applyProtection="1">
      <alignment horizontal="left" vertical="center" wrapText="1"/>
      <protection hidden="1"/>
    </xf>
    <xf numFmtId="0" fontId="1" fillId="0" borderId="10" xfId="2" applyFont="1" applyBorder="1" applyAlignment="1" applyProtection="1">
      <alignment horizontal="left" vertical="center" wrapText="1"/>
      <protection locked="0" hidden="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4" fontId="7" fillId="0" borderId="3" xfId="2" applyNumberFormat="1" applyFont="1" applyBorder="1" applyAlignment="1" applyProtection="1">
      <alignment horizontal="left" vertical="center" wrapText="1"/>
      <protection locked="0" hidden="1"/>
    </xf>
    <xf numFmtId="0" fontId="8" fillId="2" borderId="9" xfId="2" applyFont="1" applyFill="1" applyBorder="1" applyAlignment="1" applyProtection="1">
      <alignment horizontal="center" vertical="center" wrapText="1"/>
      <protection hidden="1"/>
    </xf>
    <xf numFmtId="0" fontId="8" fillId="2" borderId="4" xfId="2" applyFont="1" applyFill="1" applyBorder="1" applyAlignment="1" applyProtection="1">
      <alignment horizontal="center" vertical="center" wrapText="1"/>
      <protection hidden="1"/>
    </xf>
    <xf numFmtId="49" fontId="10" fillId="3" borderId="1" xfId="2" applyNumberFormat="1" applyFont="1" applyFill="1" applyBorder="1" applyAlignment="1" applyProtection="1">
      <alignment horizontal="center" vertical="center" wrapText="1"/>
      <protection hidden="1"/>
    </xf>
    <xf numFmtId="0" fontId="8" fillId="2" borderId="1" xfId="2" applyFont="1" applyFill="1" applyBorder="1" applyAlignment="1" applyProtection="1">
      <alignment horizontal="center" vertical="center" wrapText="1"/>
      <protection hidden="1"/>
    </xf>
    <xf numFmtId="9" fontId="2" fillId="0" borderId="1" xfId="3" applyFont="1" applyFill="1" applyBorder="1" applyAlignment="1" applyProtection="1">
      <alignment horizontal="center" vertical="center" wrapText="1"/>
      <protection hidden="1"/>
    </xf>
    <xf numFmtId="0" fontId="8" fillId="0" borderId="1" xfId="2" applyFont="1" applyBorder="1" applyAlignment="1" applyProtection="1">
      <alignment horizontal="center" vertical="center"/>
      <protection hidden="1"/>
    </xf>
    <xf numFmtId="0" fontId="9" fillId="3" borderId="1" xfId="2" applyFont="1" applyFill="1" applyBorder="1" applyAlignment="1" applyProtection="1">
      <alignment horizontal="center" vertical="center" wrapText="1"/>
      <protection hidden="1"/>
    </xf>
    <xf numFmtId="0" fontId="0" fillId="0" borderId="5" xfId="0" applyBorder="1" applyAlignment="1" applyProtection="1">
      <alignment horizontal="left" vertical="center" wrapText="1"/>
      <protection locked="0" hidden="1"/>
    </xf>
    <xf numFmtId="0" fontId="0" fillId="0" borderId="6" xfId="0" applyBorder="1" applyAlignment="1" applyProtection="1">
      <alignment horizontal="left" vertical="center" wrapText="1"/>
      <protection locked="0" hidden="1"/>
    </xf>
    <xf numFmtId="0" fontId="0" fillId="0" borderId="7" xfId="0" applyBorder="1" applyAlignment="1" applyProtection="1">
      <alignment horizontal="left" vertical="center" wrapText="1"/>
      <protection locked="0" hidden="1"/>
    </xf>
    <xf numFmtId="0" fontId="0" fillId="0" borderId="8" xfId="0" applyBorder="1" applyAlignment="1" applyProtection="1">
      <alignment horizontal="left" vertical="center" wrapText="1"/>
      <protection locked="0" hidden="1"/>
    </xf>
    <xf numFmtId="0" fontId="7" fillId="0" borderId="1" xfId="2" applyFont="1" applyBorder="1" applyAlignment="1" applyProtection="1">
      <alignment horizontal="center" vertical="center" wrapText="1"/>
      <protection locked="0" hidden="1"/>
    </xf>
    <xf numFmtId="0" fontId="1" fillId="3" borderId="1" xfId="2" applyFont="1" applyFill="1" applyBorder="1" applyAlignment="1" applyProtection="1">
      <alignment horizontal="center" vertical="center"/>
      <protection hidden="1"/>
    </xf>
    <xf numFmtId="0" fontId="1" fillId="0" borderId="11" xfId="2" applyBorder="1" applyAlignment="1" applyProtection="1">
      <alignment horizontal="center" vertical="center"/>
      <protection hidden="1"/>
    </xf>
    <xf numFmtId="0" fontId="1" fillId="0" borderId="14" xfId="2" applyBorder="1" applyAlignment="1" applyProtection="1">
      <alignment horizontal="center" vertical="center"/>
      <protection hidden="1"/>
    </xf>
    <xf numFmtId="0" fontId="1" fillId="0" borderId="2" xfId="2" applyBorder="1" applyAlignment="1" applyProtection="1">
      <alignment horizontal="center" vertical="center"/>
      <protection hidden="1"/>
    </xf>
    <xf numFmtId="0" fontId="12" fillId="0" borderId="1" xfId="2" applyFont="1" applyBorder="1" applyAlignment="1" applyProtection="1">
      <alignment horizontal="center" vertical="center" wrapText="1"/>
      <protection hidden="1"/>
    </xf>
    <xf numFmtId="10" fontId="1" fillId="0" borderId="1" xfId="2" applyNumberFormat="1" applyBorder="1" applyAlignment="1" applyProtection="1">
      <alignment horizontal="center" vertical="center"/>
      <protection hidden="1"/>
    </xf>
    <xf numFmtId="0" fontId="1" fillId="0" borderId="1" xfId="2" applyBorder="1" applyAlignment="1" applyProtection="1">
      <alignment horizontal="center" vertical="center"/>
      <protection hidden="1"/>
    </xf>
    <xf numFmtId="9" fontId="1" fillId="0" borderId="9" xfId="3" applyFont="1" applyBorder="1" applyAlignment="1" applyProtection="1">
      <alignment horizontal="center" vertical="center"/>
      <protection hidden="1"/>
    </xf>
    <xf numFmtId="9" fontId="1" fillId="0" borderId="3" xfId="3" applyFont="1" applyBorder="1" applyAlignment="1" applyProtection="1">
      <alignment horizontal="center" vertical="center"/>
      <protection hidden="1"/>
    </xf>
    <xf numFmtId="9" fontId="1" fillId="0" borderId="4" xfId="3" applyFont="1" applyBorder="1" applyAlignment="1" applyProtection="1">
      <alignment horizontal="center" vertical="center"/>
      <protection hidden="1"/>
    </xf>
    <xf numFmtId="0" fontId="1" fillId="0" borderId="10" xfId="2" applyBorder="1" applyAlignment="1" applyProtection="1">
      <alignment horizontal="center"/>
      <protection locked="0"/>
    </xf>
    <xf numFmtId="0" fontId="2" fillId="0" borderId="12" xfId="2" applyFont="1" applyBorder="1" applyAlignment="1" applyProtection="1">
      <alignment horizontal="center"/>
      <protection locked="0"/>
    </xf>
    <xf numFmtId="0" fontId="11" fillId="3" borderId="1" xfId="2" applyFont="1" applyFill="1" applyBorder="1" applyAlignment="1" applyProtection="1">
      <alignment horizontal="center"/>
      <protection hidden="1"/>
    </xf>
    <xf numFmtId="0" fontId="1" fillId="3" borderId="1" xfId="2" applyFill="1" applyBorder="1" applyAlignment="1" applyProtection="1">
      <alignment horizontal="center" vertical="center"/>
      <protection hidden="1"/>
    </xf>
    <xf numFmtId="0" fontId="1" fillId="3" borderId="1" xfId="2" applyFill="1" applyBorder="1" applyAlignment="1" applyProtection="1">
      <alignment horizontal="center" vertical="center" wrapText="1"/>
      <protection hidden="1"/>
    </xf>
    <xf numFmtId="0" fontId="1" fillId="3" borderId="3" xfId="2" applyFill="1" applyBorder="1" applyAlignment="1" applyProtection="1">
      <alignment horizontal="center" vertical="center" wrapText="1"/>
      <protection hidden="1"/>
    </xf>
    <xf numFmtId="0" fontId="1" fillId="3" borderId="4" xfId="2" applyFill="1" applyBorder="1" applyAlignment="1" applyProtection="1">
      <alignment horizontal="center" vertical="center" wrapText="1"/>
      <protection hidden="1"/>
    </xf>
    <xf numFmtId="0" fontId="1"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44" fillId="0" borderId="13" xfId="2" applyFont="1" applyBorder="1" applyAlignment="1" applyProtection="1">
      <alignment horizontal="center" vertical="center" wrapText="1"/>
      <protection hidden="1"/>
    </xf>
    <xf numFmtId="0" fontId="1" fillId="0" borderId="1" xfId="0" applyFont="1" applyBorder="1" applyAlignment="1">
      <alignment horizontal="left" vertical="center" wrapText="1"/>
    </xf>
    <xf numFmtId="0" fontId="1" fillId="0" borderId="20" xfId="2" applyBorder="1" applyAlignment="1" applyProtection="1">
      <alignment horizontal="justify" vertical="center" wrapText="1"/>
      <protection hidden="1"/>
    </xf>
    <xf numFmtId="0" fontId="1" fillId="0" borderId="21" xfId="2" applyBorder="1" applyAlignment="1" applyProtection="1">
      <alignment horizontal="justify" vertical="center" wrapText="1"/>
      <protection hidden="1"/>
    </xf>
    <xf numFmtId="0" fontId="1" fillId="0" borderId="23" xfId="2" applyBorder="1" applyAlignment="1" applyProtection="1">
      <alignment horizontal="justify" vertical="center" wrapText="1"/>
      <protection hidden="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1" fillId="0" borderId="9" xfId="0" applyFont="1" applyBorder="1" applyAlignment="1">
      <alignment horizontal="left" vertical="center"/>
    </xf>
    <xf numFmtId="0" fontId="42" fillId="0" borderId="3"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42" fillId="0" borderId="4" xfId="0" applyFont="1" applyBorder="1" applyAlignment="1">
      <alignment horizontal="left" vertical="center" wrapText="1"/>
    </xf>
    <xf numFmtId="0" fontId="1" fillId="0" borderId="4" xfId="0" applyFont="1" applyBorder="1" applyAlignment="1">
      <alignment horizontal="left" vertical="center" wrapText="1"/>
    </xf>
    <xf numFmtId="0" fontId="2" fillId="0" borderId="4" xfId="0" applyFont="1" applyBorder="1" applyAlignment="1">
      <alignment horizontal="left" vertical="center" wrapText="1"/>
    </xf>
    <xf numFmtId="0" fontId="1" fillId="0" borderId="9" xfId="0" applyFont="1" applyBorder="1" applyAlignment="1">
      <alignment horizontal="left" vertical="center" wrapText="1"/>
    </xf>
    <xf numFmtId="0" fontId="1" fillId="0" borderId="22" xfId="2" applyBorder="1" applyAlignment="1" applyProtection="1">
      <alignment horizontal="justify" vertical="center" wrapText="1"/>
      <protection hidden="1"/>
    </xf>
    <xf numFmtId="0" fontId="22" fillId="10" borderId="1" xfId="0" applyFont="1" applyFill="1" applyBorder="1" applyAlignment="1">
      <alignment horizontal="center" vertical="center" wrapText="1"/>
    </xf>
    <xf numFmtId="0" fontId="29" fillId="10" borderId="0" xfId="0" applyFont="1" applyFill="1" applyAlignment="1">
      <alignment horizontal="center"/>
    </xf>
    <xf numFmtId="0" fontId="30" fillId="10" borderId="0" xfId="0" applyFont="1" applyFill="1" applyAlignment="1">
      <alignment horizontal="center" vertical="center" wrapText="1"/>
    </xf>
    <xf numFmtId="0" fontId="42" fillId="0" borderId="1" xfId="0" applyFont="1" applyBorder="1" applyAlignment="1">
      <alignment horizontal="left" vertical="center"/>
    </xf>
    <xf numFmtId="0" fontId="1" fillId="0" borderId="1" xfId="0" applyFont="1" applyBorder="1" applyAlignment="1">
      <alignment horizontal="justify" vertical="center"/>
    </xf>
    <xf numFmtId="0" fontId="1" fillId="0" borderId="3" xfId="0" applyFont="1" applyBorder="1" applyAlignment="1">
      <alignment horizontal="left" vertical="center" wrapText="1"/>
    </xf>
    <xf numFmtId="0" fontId="22" fillId="10" borderId="9" xfId="0" applyFont="1" applyFill="1" applyBorder="1" applyAlignment="1">
      <alignment horizontal="center" vertical="center" wrapText="1"/>
    </xf>
    <xf numFmtId="0" fontId="22" fillId="10" borderId="3" xfId="0" applyFont="1" applyFill="1" applyBorder="1" applyAlignment="1">
      <alignment horizontal="center" vertical="center" wrapText="1"/>
    </xf>
    <xf numFmtId="0" fontId="22" fillId="10" borderId="4" xfId="0"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9" xfId="0" applyFont="1" applyBorder="1" applyAlignment="1">
      <alignment horizontal="justify" vertical="center" wrapText="1"/>
    </xf>
    <xf numFmtId="0" fontId="41" fillId="12" borderId="17" xfId="2" applyFont="1" applyFill="1" applyBorder="1" applyAlignment="1" applyProtection="1">
      <alignment horizontal="center" vertical="center" wrapText="1"/>
      <protection hidden="1"/>
    </xf>
    <xf numFmtId="0" fontId="41" fillId="12" borderId="18" xfId="2" applyFont="1" applyFill="1" applyBorder="1" applyAlignment="1" applyProtection="1">
      <alignment horizontal="center" vertical="center"/>
      <protection hidden="1"/>
    </xf>
    <xf numFmtId="0" fontId="41" fillId="12" borderId="19" xfId="2" applyFont="1" applyFill="1" applyBorder="1" applyAlignment="1" applyProtection="1">
      <alignment horizontal="center" vertical="center"/>
      <protection hidden="1"/>
    </xf>
    <xf numFmtId="0" fontId="1" fillId="0" borderId="12" xfId="2" applyBorder="1" applyAlignment="1" applyProtection="1">
      <alignment horizontal="center"/>
      <protection hidden="1"/>
    </xf>
    <xf numFmtId="0" fontId="1" fillId="0" borderId="0" xfId="2" applyBorder="1" applyAlignment="1" applyProtection="1">
      <alignment horizontal="center" vertical="center" wrapText="1"/>
      <protection hidden="1"/>
    </xf>
    <xf numFmtId="0" fontId="2" fillId="0" borderId="12" xfId="2" applyFont="1" applyBorder="1" applyAlignment="1" applyProtection="1">
      <alignment horizontal="center"/>
      <protection hidden="1"/>
    </xf>
    <xf numFmtId="0" fontId="2" fillId="0" borderId="0" xfId="2" applyFont="1" applyBorder="1" applyAlignment="1" applyProtection="1">
      <alignment horizontal="center" vertical="center" wrapText="1"/>
      <protection hidden="1"/>
    </xf>
    <xf numFmtId="0" fontId="13" fillId="8" borderId="11" xfId="2" applyFont="1" applyFill="1" applyBorder="1" applyAlignment="1" applyProtection="1">
      <alignment horizontal="center" vertical="center" wrapText="1"/>
      <protection hidden="1"/>
    </xf>
    <xf numFmtId="0" fontId="13" fillId="8" borderId="2" xfId="2" applyFont="1" applyFill="1" applyBorder="1" applyAlignment="1" applyProtection="1">
      <alignment horizontal="center" vertical="center" wrapText="1"/>
      <protection hidden="1"/>
    </xf>
    <xf numFmtId="0" fontId="26" fillId="0" borderId="5" xfId="0" applyFont="1" applyBorder="1" applyAlignment="1" applyProtection="1">
      <alignment horizontal="left" vertical="center" wrapText="1"/>
      <protection locked="0" hidden="1"/>
    </xf>
    <xf numFmtId="0" fontId="26" fillId="0" borderId="6" xfId="0" applyFont="1" applyBorder="1" applyAlignment="1" applyProtection="1">
      <alignment horizontal="left" vertical="center" wrapText="1"/>
      <protection locked="0" hidden="1"/>
    </xf>
    <xf numFmtId="0" fontId="26" fillId="0" borderId="7" xfId="0" applyFont="1" applyBorder="1" applyAlignment="1" applyProtection="1">
      <alignment horizontal="left" vertical="center" wrapText="1"/>
      <protection locked="0" hidden="1"/>
    </xf>
    <xf numFmtId="0" fontId="26" fillId="0" borderId="8" xfId="0" applyFont="1" applyBorder="1" applyAlignment="1" applyProtection="1">
      <alignment horizontal="left" vertical="center" wrapText="1"/>
      <protection locked="0" hidden="1"/>
    </xf>
    <xf numFmtId="0" fontId="13" fillId="0" borderId="1" xfId="2" applyFont="1" applyBorder="1" applyAlignment="1" applyProtection="1">
      <alignment horizontal="center" vertical="center" wrapText="1"/>
      <protection locked="0" hidden="1"/>
    </xf>
    <xf numFmtId="0" fontId="8" fillId="8" borderId="9" xfId="2" applyFont="1" applyFill="1" applyBorder="1" applyAlignment="1" applyProtection="1">
      <alignment horizontal="center" vertical="center"/>
      <protection hidden="1"/>
    </xf>
    <xf numFmtId="0" fontId="8" fillId="8" borderId="3" xfId="2" applyFont="1" applyFill="1" applyBorder="1" applyAlignment="1" applyProtection="1">
      <alignment horizontal="center" vertical="center"/>
      <protection hidden="1"/>
    </xf>
    <xf numFmtId="0" fontId="8" fillId="8" borderId="4" xfId="2" applyFont="1" applyFill="1" applyBorder="1" applyAlignment="1" applyProtection="1">
      <alignment horizontal="center" vertical="center"/>
      <protection hidden="1"/>
    </xf>
    <xf numFmtId="9" fontId="5" fillId="11" borderId="1" xfId="3" applyFont="1" applyFill="1" applyBorder="1" applyAlignment="1" applyProtection="1">
      <alignment horizontal="center" vertical="center" wrapText="1"/>
      <protection hidden="1"/>
    </xf>
    <xf numFmtId="0" fontId="8" fillId="0" borderId="9" xfId="2" applyFont="1" applyBorder="1" applyAlignment="1" applyProtection="1">
      <alignment horizontal="center" vertical="center"/>
      <protection hidden="1"/>
    </xf>
    <xf numFmtId="0" fontId="8" fillId="0" borderId="3" xfId="2" applyFont="1" applyBorder="1" applyAlignment="1" applyProtection="1">
      <alignment horizontal="center" vertical="center"/>
      <protection hidden="1"/>
    </xf>
    <xf numFmtId="0" fontId="8" fillId="0" borderId="4" xfId="2" applyFont="1" applyBorder="1" applyAlignment="1" applyProtection="1">
      <alignment horizontal="center" vertical="center"/>
      <protection hidden="1"/>
    </xf>
    <xf numFmtId="0" fontId="2" fillId="8" borderId="11" xfId="2" applyFont="1" applyFill="1" applyBorder="1" applyAlignment="1" applyProtection="1">
      <alignment horizontal="center" vertical="center"/>
      <protection hidden="1"/>
    </xf>
    <xf numFmtId="0" fontId="2" fillId="8" borderId="14" xfId="2" applyFont="1" applyFill="1" applyBorder="1" applyAlignment="1" applyProtection="1">
      <alignment horizontal="center" vertical="center"/>
      <protection hidden="1"/>
    </xf>
    <xf numFmtId="0" fontId="2" fillId="8" borderId="2" xfId="2" applyFont="1" applyFill="1" applyBorder="1" applyAlignment="1" applyProtection="1">
      <alignment horizontal="center" vertical="center"/>
      <protection hidden="1"/>
    </xf>
    <xf numFmtId="0" fontId="13" fillId="8" borderId="1" xfId="2" applyFont="1" applyFill="1" applyBorder="1" applyAlignment="1" applyProtection="1">
      <alignment horizontal="center" vertical="center" wrapText="1"/>
      <protection hidden="1"/>
    </xf>
    <xf numFmtId="0" fontId="13" fillId="8" borderId="4" xfId="2" applyFont="1" applyFill="1" applyBorder="1" applyAlignment="1" applyProtection="1">
      <alignment horizontal="center" vertical="center" wrapText="1"/>
      <protection hidden="1"/>
    </xf>
    <xf numFmtId="0" fontId="8" fillId="2" borderId="3" xfId="2" applyFont="1" applyFill="1" applyBorder="1" applyAlignment="1" applyProtection="1">
      <alignment horizontal="center" vertical="center" wrapText="1"/>
      <protection hidden="1"/>
    </xf>
    <xf numFmtId="0" fontId="2" fillId="0" borderId="0" xfId="2" applyFont="1" applyBorder="1" applyAlignment="1" applyProtection="1">
      <alignment horizontal="right" vertical="center" wrapText="1"/>
      <protection locked="0" hidden="1"/>
    </xf>
    <xf numFmtId="0" fontId="5" fillId="8" borderId="1" xfId="2" applyFont="1" applyFill="1" applyBorder="1" applyAlignment="1" applyProtection="1">
      <alignment horizontal="justify" vertical="center" wrapText="1"/>
      <protection hidden="1"/>
    </xf>
    <xf numFmtId="0" fontId="23" fillId="0" borderId="1" xfId="0" applyFont="1" applyBorder="1" applyAlignment="1">
      <alignment horizontal="justify" vertical="center" wrapText="1"/>
    </xf>
    <xf numFmtId="0" fontId="13" fillId="0" borderId="9" xfId="2" applyFont="1" applyBorder="1" applyAlignment="1" applyProtection="1">
      <alignment horizontal="justify" vertical="center" wrapText="1"/>
      <protection locked="0" hidden="1"/>
    </xf>
    <xf numFmtId="0" fontId="13" fillId="0" borderId="3" xfId="2" applyFont="1" applyBorder="1" applyAlignment="1" applyProtection="1">
      <alignment horizontal="justify" vertical="center" wrapText="1"/>
      <protection locked="0" hidden="1"/>
    </xf>
    <xf numFmtId="0" fontId="13" fillId="0" borderId="4" xfId="2" applyFont="1" applyBorder="1" applyAlignment="1" applyProtection="1">
      <alignment horizontal="justify" vertical="center" wrapText="1"/>
      <protection locked="0" hidden="1"/>
    </xf>
    <xf numFmtId="0" fontId="22" fillId="10" borderId="5"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2" fillId="10" borderId="6" xfId="0" applyFont="1" applyFill="1" applyBorder="1" applyAlignment="1">
      <alignment horizontal="center" vertical="center" wrapText="1"/>
    </xf>
    <xf numFmtId="49" fontId="10" fillId="8" borderId="1" xfId="2" applyNumberFormat="1" applyFont="1" applyFill="1" applyBorder="1" applyAlignment="1" applyProtection="1">
      <alignment horizontal="center" vertical="center" wrapText="1"/>
      <protection hidden="1"/>
    </xf>
    <xf numFmtId="49" fontId="10" fillId="8" borderId="11" xfId="2" applyNumberFormat="1" applyFont="1" applyFill="1" applyBorder="1" applyAlignment="1" applyProtection="1">
      <alignment horizontal="center" vertical="center" wrapText="1"/>
      <protection hidden="1"/>
    </xf>
    <xf numFmtId="0" fontId="8" fillId="8" borderId="1" xfId="2" applyFont="1" applyFill="1" applyBorder="1" applyAlignment="1" applyProtection="1">
      <alignment horizontal="center" vertical="center" wrapText="1"/>
      <protection hidden="1"/>
    </xf>
    <xf numFmtId="0" fontId="8" fillId="8" borderId="9" xfId="2" applyFont="1" applyFill="1" applyBorder="1" applyAlignment="1" applyProtection="1">
      <alignment horizontal="center" vertical="center" wrapText="1"/>
      <protection hidden="1"/>
    </xf>
    <xf numFmtId="0" fontId="8" fillId="8" borderId="3" xfId="2" applyFont="1" applyFill="1" applyBorder="1" applyAlignment="1" applyProtection="1">
      <alignment horizontal="center" vertical="center" wrapText="1"/>
      <protection hidden="1"/>
    </xf>
    <xf numFmtId="0" fontId="8" fillId="8" borderId="4" xfId="2" applyFont="1" applyFill="1" applyBorder="1" applyAlignment="1" applyProtection="1">
      <alignment horizontal="center" vertical="center" wrapText="1"/>
      <protection hidden="1"/>
    </xf>
    <xf numFmtId="0" fontId="8" fillId="8" borderId="1" xfId="2" applyFont="1" applyFill="1" applyBorder="1" applyAlignment="1" applyProtection="1">
      <alignment horizontal="center" vertical="center"/>
      <protection hidden="1"/>
    </xf>
    <xf numFmtId="0" fontId="13" fillId="0" borderId="1" xfId="2" applyFont="1" applyFill="1" applyBorder="1" applyAlignment="1" applyProtection="1">
      <alignment horizontal="center" vertical="center" wrapText="1"/>
      <protection hidden="1"/>
    </xf>
    <xf numFmtId="164" fontId="5" fillId="11" borderId="11" xfId="1" applyNumberFormat="1" applyFont="1" applyFill="1" applyBorder="1" applyAlignment="1" applyProtection="1">
      <alignment horizontal="center" vertical="center" wrapText="1"/>
      <protection hidden="1"/>
    </xf>
    <xf numFmtId="164" fontId="5" fillId="11" borderId="2" xfId="1" applyNumberFormat="1" applyFont="1" applyFill="1" applyBorder="1" applyAlignment="1" applyProtection="1">
      <alignment horizontal="center" vertical="center" wrapText="1"/>
      <protection hidden="1"/>
    </xf>
    <xf numFmtId="0" fontId="33" fillId="0" borderId="3" xfId="2" applyFont="1" applyBorder="1" applyAlignment="1" applyProtection="1">
      <alignment horizontal="center" vertical="center" wrapText="1"/>
      <protection hidden="1"/>
    </xf>
    <xf numFmtId="0" fontId="8" fillId="8" borderId="5" xfId="2" applyFont="1" applyFill="1" applyBorder="1" applyAlignment="1" applyProtection="1">
      <alignment horizontal="center" vertical="center" wrapText="1"/>
      <protection hidden="1"/>
    </xf>
    <xf numFmtId="0" fontId="8" fillId="8" borderId="6" xfId="2" applyFont="1" applyFill="1" applyBorder="1" applyAlignment="1" applyProtection="1">
      <alignment horizontal="center" vertical="center" wrapText="1"/>
      <protection hidden="1"/>
    </xf>
    <xf numFmtId="0" fontId="8" fillId="8" borderId="7" xfId="2" applyFont="1" applyFill="1" applyBorder="1" applyAlignment="1" applyProtection="1">
      <alignment horizontal="center" vertical="center" wrapText="1"/>
      <protection hidden="1"/>
    </xf>
    <xf numFmtId="0" fontId="8" fillId="8" borderId="8" xfId="2" applyFont="1" applyFill="1" applyBorder="1" applyAlignment="1" applyProtection="1">
      <alignment horizontal="center" vertical="center" wrapText="1"/>
      <protection hidden="1"/>
    </xf>
    <xf numFmtId="0" fontId="8" fillId="8" borderId="11" xfId="2" applyFont="1" applyFill="1" applyBorder="1" applyAlignment="1" applyProtection="1">
      <alignment horizontal="center" vertical="center" wrapText="1"/>
      <protection hidden="1"/>
    </xf>
    <xf numFmtId="0" fontId="8" fillId="8" borderId="2" xfId="2" applyFont="1" applyFill="1" applyBorder="1" applyAlignment="1" applyProtection="1">
      <alignment horizontal="center" vertical="center" wrapText="1"/>
      <protection hidden="1"/>
    </xf>
    <xf numFmtId="0" fontId="8" fillId="9" borderId="9" xfId="2" applyFont="1" applyFill="1" applyBorder="1" applyAlignment="1" applyProtection="1">
      <alignment horizontal="center" vertical="center" wrapText="1"/>
      <protection hidden="1"/>
    </xf>
    <xf numFmtId="0" fontId="8" fillId="9" borderId="3" xfId="2" applyFont="1" applyFill="1" applyBorder="1" applyAlignment="1" applyProtection="1">
      <alignment horizontal="center" vertical="center" wrapText="1"/>
      <protection hidden="1"/>
    </xf>
    <xf numFmtId="0" fontId="8" fillId="9" borderId="4" xfId="2" applyFont="1" applyFill="1" applyBorder="1" applyAlignment="1" applyProtection="1">
      <alignment horizontal="center" vertical="center" wrapText="1"/>
      <protection hidden="1"/>
    </xf>
    <xf numFmtId="0" fontId="1" fillId="0" borderId="3" xfId="2" applyBorder="1" applyAlignment="1" applyProtection="1">
      <alignment horizontal="center"/>
      <protection hidden="1"/>
    </xf>
    <xf numFmtId="0" fontId="5" fillId="0" borderId="12" xfId="2" applyFont="1" applyBorder="1" applyAlignment="1" applyProtection="1">
      <alignment horizontal="center" vertical="center" wrapText="1"/>
      <protection locked="0" hidden="1"/>
    </xf>
    <xf numFmtId="0" fontId="33" fillId="0" borderId="1" xfId="2" applyFont="1" applyBorder="1" applyAlignment="1" applyProtection="1">
      <alignment horizontal="center" vertical="center" wrapText="1"/>
      <protection hidden="1"/>
    </xf>
    <xf numFmtId="0" fontId="1" fillId="0" borderId="1" xfId="2" applyFont="1" applyBorder="1" applyAlignment="1" applyProtection="1">
      <alignment horizontal="center" vertical="center" wrapText="1"/>
      <protection locked="0" hidden="1"/>
    </xf>
    <xf numFmtId="0" fontId="1" fillId="0" borderId="1" xfId="2" applyFont="1" applyBorder="1" applyAlignment="1" applyProtection="1">
      <alignment horizontal="justify" vertical="center" wrapText="1"/>
      <protection locked="0" hidden="1"/>
    </xf>
    <xf numFmtId="0" fontId="2" fillId="2" borderId="9"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32" fillId="10" borderId="5" xfId="0" applyFont="1" applyFill="1" applyBorder="1" applyAlignment="1">
      <alignment horizontal="center" vertical="center" wrapText="1"/>
    </xf>
    <xf numFmtId="0" fontId="32" fillId="10" borderId="12" xfId="0" applyFont="1" applyFill="1" applyBorder="1" applyAlignment="1">
      <alignment horizontal="center" vertical="center" wrapText="1"/>
    </xf>
    <xf numFmtId="0" fontId="32" fillId="10" borderId="6" xfId="0" applyFont="1" applyFill="1" applyBorder="1" applyAlignment="1">
      <alignment horizontal="center" vertical="center" wrapText="1"/>
    </xf>
    <xf numFmtId="164" fontId="5" fillId="11" borderId="1" xfId="1" applyNumberFormat="1" applyFont="1" applyFill="1" applyBorder="1" applyAlignment="1" applyProtection="1">
      <alignment horizontal="center" vertical="center" wrapText="1"/>
      <protection hidden="1"/>
    </xf>
    <xf numFmtId="0" fontId="1" fillId="0" borderId="3" xfId="2" applyBorder="1" applyAlignment="1" applyProtection="1">
      <alignment horizontal="center" vertical="center"/>
      <protection hidden="1"/>
    </xf>
    <xf numFmtId="1" fontId="1" fillId="0" borderId="3" xfId="2" applyNumberFormat="1" applyFont="1" applyBorder="1" applyAlignment="1" applyProtection="1">
      <alignment horizontal="center" vertical="center" wrapText="1"/>
      <protection locked="0" hidden="1"/>
    </xf>
    <xf numFmtId="2" fontId="1" fillId="0" borderId="3" xfId="2" applyNumberFormat="1" applyFont="1" applyBorder="1" applyAlignment="1" applyProtection="1">
      <alignment horizontal="center" vertical="center" wrapText="1"/>
      <protection locked="0" hidden="1"/>
    </xf>
    <xf numFmtId="0" fontId="2" fillId="0" borderId="0" xfId="2" applyFont="1" applyFill="1" applyBorder="1" applyAlignment="1" applyProtection="1">
      <alignment horizontal="center" vertical="center" wrapText="1"/>
      <protection hidden="1"/>
    </xf>
    <xf numFmtId="0" fontId="13" fillId="0" borderId="9" xfId="2" applyFont="1" applyFill="1" applyBorder="1" applyAlignment="1" applyProtection="1">
      <alignment horizontal="center" vertical="center" wrapText="1"/>
      <protection hidden="1"/>
    </xf>
    <xf numFmtId="0" fontId="13" fillId="0" borderId="4" xfId="2" applyFont="1" applyFill="1" applyBorder="1" applyAlignment="1" applyProtection="1">
      <alignment horizontal="center" vertical="center" wrapText="1"/>
      <protection hidden="1"/>
    </xf>
    <xf numFmtId="0" fontId="13" fillId="11" borderId="9" xfId="2" applyFont="1" applyFill="1" applyBorder="1" applyAlignment="1" applyProtection="1">
      <alignment horizontal="center" vertical="center" wrapText="1"/>
      <protection hidden="1"/>
    </xf>
    <xf numFmtId="0" fontId="13" fillId="11" borderId="4" xfId="2" applyFont="1" applyFill="1" applyBorder="1" applyAlignment="1" applyProtection="1">
      <alignment horizontal="center" vertical="center" wrapText="1"/>
      <protection hidden="1"/>
    </xf>
    <xf numFmtId="166" fontId="1" fillId="0" borderId="3" xfId="2" applyNumberFormat="1" applyFont="1" applyBorder="1" applyAlignment="1" applyProtection="1">
      <alignment horizontal="center" vertical="center" wrapText="1"/>
      <protection locked="0" hidden="1"/>
    </xf>
    <xf numFmtId="0" fontId="1" fillId="0" borderId="9" xfId="2" applyFont="1" applyBorder="1" applyAlignment="1" applyProtection="1">
      <alignment horizontal="justify" vertical="center" wrapText="1"/>
      <protection locked="0" hidden="1"/>
    </xf>
    <xf numFmtId="0" fontId="1" fillId="0" borderId="3" xfId="2" applyFont="1" applyBorder="1" applyAlignment="1" applyProtection="1">
      <alignment horizontal="justify" vertical="center" wrapText="1"/>
      <protection locked="0" hidden="1"/>
    </xf>
    <xf numFmtId="0" fontId="1" fillId="0" borderId="4" xfId="2" applyFont="1" applyBorder="1" applyAlignment="1" applyProtection="1">
      <alignment horizontal="justify" vertical="center" wrapText="1"/>
      <protection locked="0" hidden="1"/>
    </xf>
    <xf numFmtId="0" fontId="16" fillId="8" borderId="1" xfId="0" applyFont="1" applyFill="1" applyBorder="1" applyAlignment="1">
      <alignment horizontal="center" vertical="center"/>
    </xf>
    <xf numFmtId="0" fontId="27" fillId="8" borderId="1" xfId="0" applyFont="1" applyFill="1" applyBorder="1" applyAlignment="1">
      <alignment horizontal="center" vertical="center"/>
    </xf>
    <xf numFmtId="0" fontId="7" fillId="0" borderId="9"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49" fontId="14" fillId="0" borderId="15" xfId="2" applyNumberFormat="1" applyFont="1" applyBorder="1" applyAlignment="1" applyProtection="1">
      <alignment horizontal="center" vertical="center" wrapText="1"/>
      <protection hidden="1"/>
    </xf>
    <xf numFmtId="0" fontId="14" fillId="0" borderId="16" xfId="2" applyFont="1" applyBorder="1" applyAlignment="1" applyProtection="1">
      <alignment horizontal="center" vertical="center" wrapText="1"/>
      <protection locked="0" hidden="1"/>
    </xf>
    <xf numFmtId="0" fontId="28" fillId="10" borderId="9" xfId="0" applyFont="1" applyFill="1" applyBorder="1" applyAlignment="1">
      <alignment horizontal="center" vertical="center" wrapText="1"/>
    </xf>
    <xf numFmtId="0" fontId="28" fillId="10" borderId="3" xfId="0" applyFont="1" applyFill="1" applyBorder="1" applyAlignment="1">
      <alignment horizontal="center" vertical="center" wrapText="1"/>
    </xf>
    <xf numFmtId="0" fontId="28" fillId="10" borderId="4" xfId="0" applyFont="1" applyFill="1" applyBorder="1" applyAlignment="1">
      <alignment horizontal="center" vertical="center" wrapText="1"/>
    </xf>
    <xf numFmtId="0" fontId="14" fillId="11" borderId="16" xfId="2" applyFont="1" applyFill="1" applyBorder="1" applyAlignment="1" applyProtection="1">
      <alignment horizontal="center" vertical="center" wrapText="1"/>
      <protection hidden="1"/>
    </xf>
    <xf numFmtId="0" fontId="6" fillId="8" borderId="1" xfId="2" applyFont="1" applyFill="1" applyBorder="1" applyAlignment="1" applyProtection="1">
      <alignment horizontal="center" vertical="center"/>
      <protection hidden="1"/>
    </xf>
    <xf numFmtId="0" fontId="6" fillId="8" borderId="1" xfId="0"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1" fillId="0" borderId="10" xfId="2" applyFont="1" applyBorder="1" applyAlignment="1" applyProtection="1">
      <alignment horizontal="left" vertical="center" wrapText="1"/>
      <protection hidden="1"/>
    </xf>
    <xf numFmtId="165" fontId="1" fillId="0" borderId="10" xfId="2" applyNumberFormat="1" applyFont="1" applyBorder="1" applyAlignment="1" applyProtection="1">
      <alignment horizontal="left" vertical="center" wrapText="1"/>
      <protection locked="0" hidden="1"/>
    </xf>
    <xf numFmtId="0" fontId="14" fillId="0" borderId="15" xfId="2" applyFont="1" applyBorder="1" applyAlignment="1" applyProtection="1">
      <alignment horizontal="center" vertical="center" wrapText="1"/>
      <protection locked="0" hidden="1"/>
    </xf>
    <xf numFmtId="0" fontId="1" fillId="0" borderId="1" xfId="2" quotePrefix="1" applyFont="1" applyBorder="1" applyAlignment="1" applyProtection="1">
      <alignment horizontal="center" vertical="center" wrapText="1"/>
      <protection locked="0" hidden="1"/>
    </xf>
    <xf numFmtId="0" fontId="1" fillId="8" borderId="11" xfId="2" applyFill="1" applyBorder="1" applyAlignment="1" applyProtection="1">
      <alignment horizontal="center"/>
      <protection hidden="1"/>
    </xf>
    <xf numFmtId="0" fontId="1" fillId="8" borderId="14" xfId="2" applyFill="1" applyBorder="1" applyAlignment="1" applyProtection="1">
      <alignment horizontal="center"/>
      <protection hidden="1"/>
    </xf>
    <xf numFmtId="0" fontId="1" fillId="8" borderId="14" xfId="2" applyFont="1" applyFill="1" applyBorder="1" applyAlignment="1" applyProtection="1">
      <alignment horizontal="center" vertical="top" wrapText="1"/>
      <protection hidden="1"/>
    </xf>
    <xf numFmtId="0" fontId="1" fillId="8" borderId="2" xfId="2" applyFont="1" applyFill="1" applyBorder="1" applyAlignment="1" applyProtection="1">
      <alignment horizontal="center" vertical="top" wrapText="1"/>
      <protection hidden="1"/>
    </xf>
  </cellXfs>
  <cellStyles count="4">
    <cellStyle name="Millares" xfId="1" builtinId="3"/>
    <cellStyle name="Normal" xfId="0" builtinId="0"/>
    <cellStyle name="Normal 2" xfId="2"/>
    <cellStyle name="Porcentual" xfId="3" builtinId="5"/>
  </cellStyles>
  <dxfs count="139">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auto="1"/>
      </font>
      <fill>
        <patternFill>
          <bgColor rgb="FFFFC000"/>
        </patternFill>
      </fill>
    </dxf>
    <dxf>
      <font>
        <b/>
        <i val="0"/>
        <color rgb="FFFF0000"/>
      </font>
    </dxf>
    <dxf>
      <font>
        <b/>
        <i val="0"/>
        <color auto="1"/>
      </font>
      <fill>
        <patternFill>
          <bgColor rgb="FFFFC000"/>
        </patternFill>
      </fill>
    </dxf>
    <dxf>
      <font>
        <b/>
        <i val="0"/>
        <color auto="1"/>
      </font>
      <fill>
        <patternFill>
          <bgColor rgb="FFFFC000"/>
        </patternFill>
      </fill>
    </dxf>
  </dxfs>
  <tableStyles count="0" defaultTableStyle="TableStyleMedium2" defaultPivotStyle="PivotStyleLight16"/>
  <colors>
    <mruColors>
      <color rgb="FF663300"/>
      <color rgb="FFD8B088"/>
      <color rgb="FF996633"/>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MENU!A1"/><Relationship Id="rId2" Type="http://schemas.openxmlformats.org/officeDocument/2006/relationships/hyperlink" Target="#MENU!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Instructivo!A1"/></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914400</xdr:colOff>
      <xdr:row>0</xdr:row>
      <xdr:rowOff>0</xdr:rowOff>
    </xdr:from>
    <xdr:to>
      <xdr:col>2</xdr:col>
      <xdr:colOff>990600</xdr:colOff>
      <xdr:row>1</xdr:row>
      <xdr:rowOff>19050</xdr:rowOff>
    </xdr:to>
    <xdr:sp macro="" textlink="">
      <xdr:nvSpPr>
        <xdr:cNvPr id="458470" name="Text Box 2"/>
        <xdr:cNvSpPr txBox="1">
          <a:spLocks noChangeArrowheads="1"/>
        </xdr:cNvSpPr>
      </xdr:nvSpPr>
      <xdr:spPr bwMode="auto">
        <a:xfrm>
          <a:off x="2057400" y="0"/>
          <a:ext cx="76200"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458471" name="Text Box 4"/>
        <xdr:cNvSpPr txBox="1">
          <a:spLocks noChangeArrowheads="1"/>
        </xdr:cNvSpPr>
      </xdr:nvSpPr>
      <xdr:spPr bwMode="auto">
        <a:xfrm>
          <a:off x="1143000" y="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458472" name="Text Box 6"/>
        <xdr:cNvSpPr txBox="1">
          <a:spLocks noChangeArrowheads="1"/>
        </xdr:cNvSpPr>
      </xdr:nvSpPr>
      <xdr:spPr bwMode="auto">
        <a:xfrm>
          <a:off x="1143000" y="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47625</xdr:rowOff>
    </xdr:to>
    <xdr:sp macro="" textlink="">
      <xdr:nvSpPr>
        <xdr:cNvPr id="458473" name="Text Box 8"/>
        <xdr:cNvSpPr txBox="1">
          <a:spLocks noChangeArrowheads="1"/>
        </xdr:cNvSpPr>
      </xdr:nvSpPr>
      <xdr:spPr bwMode="auto">
        <a:xfrm>
          <a:off x="1143000" y="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38100</xdr:rowOff>
    </xdr:to>
    <xdr:sp macro="" textlink="">
      <xdr:nvSpPr>
        <xdr:cNvPr id="458474" name="Text Box 11"/>
        <xdr:cNvSpPr txBox="1">
          <a:spLocks noChangeArrowheads="1"/>
        </xdr:cNvSpPr>
      </xdr:nvSpPr>
      <xdr:spPr bwMode="auto">
        <a:xfrm>
          <a:off x="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75"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76"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77"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78"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79"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80"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81"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82"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83"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84"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85" name="Text Box 8"/>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114300</xdr:rowOff>
    </xdr:to>
    <xdr:sp macro="" textlink="">
      <xdr:nvSpPr>
        <xdr:cNvPr id="458486" name="Text Box 2"/>
        <xdr:cNvSpPr txBox="1">
          <a:spLocks noChangeArrowheads="1"/>
        </xdr:cNvSpPr>
      </xdr:nvSpPr>
      <xdr:spPr bwMode="auto">
        <a:xfrm>
          <a:off x="0" y="0"/>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114300</xdr:rowOff>
    </xdr:to>
    <xdr:sp macro="" textlink="">
      <xdr:nvSpPr>
        <xdr:cNvPr id="458487" name="Text Box 10"/>
        <xdr:cNvSpPr txBox="1">
          <a:spLocks noChangeArrowheads="1"/>
        </xdr:cNvSpPr>
      </xdr:nvSpPr>
      <xdr:spPr bwMode="auto">
        <a:xfrm>
          <a:off x="0" y="0"/>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114300</xdr:rowOff>
    </xdr:to>
    <xdr:sp macro="" textlink="">
      <xdr:nvSpPr>
        <xdr:cNvPr id="458488" name="Text Box 11"/>
        <xdr:cNvSpPr txBox="1">
          <a:spLocks noChangeArrowheads="1"/>
        </xdr:cNvSpPr>
      </xdr:nvSpPr>
      <xdr:spPr bwMode="auto">
        <a:xfrm>
          <a:off x="0" y="0"/>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489"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490"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91"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92"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28575</xdr:rowOff>
    </xdr:to>
    <xdr:sp macro="" textlink="">
      <xdr:nvSpPr>
        <xdr:cNvPr id="458493" name="Text Box 4"/>
        <xdr:cNvSpPr txBox="1">
          <a:spLocks noChangeArrowheads="1"/>
        </xdr:cNvSpPr>
      </xdr:nvSpPr>
      <xdr:spPr bwMode="auto">
        <a:xfrm>
          <a:off x="1143000" y="0"/>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28575</xdr:rowOff>
    </xdr:to>
    <xdr:sp macro="" textlink="">
      <xdr:nvSpPr>
        <xdr:cNvPr id="458494" name="Text Box 6"/>
        <xdr:cNvSpPr txBox="1">
          <a:spLocks noChangeArrowheads="1"/>
        </xdr:cNvSpPr>
      </xdr:nvSpPr>
      <xdr:spPr bwMode="auto">
        <a:xfrm>
          <a:off x="1143000" y="0"/>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95"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96"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97"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498"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114300</xdr:rowOff>
    </xdr:to>
    <xdr:sp macro="" textlink="">
      <xdr:nvSpPr>
        <xdr:cNvPr id="458499" name="Text Box 4"/>
        <xdr:cNvSpPr txBox="1">
          <a:spLocks noChangeArrowheads="1"/>
        </xdr:cNvSpPr>
      </xdr:nvSpPr>
      <xdr:spPr bwMode="auto">
        <a:xfrm>
          <a:off x="1143000" y="0"/>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114300</xdr:rowOff>
    </xdr:to>
    <xdr:sp macro="" textlink="">
      <xdr:nvSpPr>
        <xdr:cNvPr id="458500" name="Text Box 6"/>
        <xdr:cNvSpPr txBox="1">
          <a:spLocks noChangeArrowheads="1"/>
        </xdr:cNvSpPr>
      </xdr:nvSpPr>
      <xdr:spPr bwMode="auto">
        <a:xfrm>
          <a:off x="1143000" y="0"/>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01"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02"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03"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04"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133350</xdr:rowOff>
    </xdr:to>
    <xdr:sp macro="" textlink="">
      <xdr:nvSpPr>
        <xdr:cNvPr id="458505" name="Text Box 4"/>
        <xdr:cNvSpPr txBox="1">
          <a:spLocks noChangeArrowheads="1"/>
        </xdr:cNvSpPr>
      </xdr:nvSpPr>
      <xdr:spPr bwMode="auto">
        <a:xfrm>
          <a:off x="1143000" y="0"/>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133350</xdr:rowOff>
    </xdr:to>
    <xdr:sp macro="" textlink="">
      <xdr:nvSpPr>
        <xdr:cNvPr id="458506" name="Text Box 6"/>
        <xdr:cNvSpPr txBox="1">
          <a:spLocks noChangeArrowheads="1"/>
        </xdr:cNvSpPr>
      </xdr:nvSpPr>
      <xdr:spPr bwMode="auto">
        <a:xfrm>
          <a:off x="1143000" y="0"/>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57150</xdr:rowOff>
    </xdr:to>
    <xdr:sp macro="" textlink="">
      <xdr:nvSpPr>
        <xdr:cNvPr id="458507" name="Text Box 4"/>
        <xdr:cNvSpPr txBox="1">
          <a:spLocks noChangeArrowheads="1"/>
        </xdr:cNvSpPr>
      </xdr:nvSpPr>
      <xdr:spPr bwMode="auto">
        <a:xfrm>
          <a:off x="1143000" y="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57150</xdr:rowOff>
    </xdr:to>
    <xdr:sp macro="" textlink="">
      <xdr:nvSpPr>
        <xdr:cNvPr id="458508" name="Text Box 6"/>
        <xdr:cNvSpPr txBox="1">
          <a:spLocks noChangeArrowheads="1"/>
        </xdr:cNvSpPr>
      </xdr:nvSpPr>
      <xdr:spPr bwMode="auto">
        <a:xfrm>
          <a:off x="1143000" y="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09"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10"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11"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12"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47625</xdr:rowOff>
    </xdr:to>
    <xdr:sp macro="" textlink="">
      <xdr:nvSpPr>
        <xdr:cNvPr id="458513" name="Text Box 4"/>
        <xdr:cNvSpPr txBox="1">
          <a:spLocks noChangeArrowheads="1"/>
        </xdr:cNvSpPr>
      </xdr:nvSpPr>
      <xdr:spPr bwMode="auto">
        <a:xfrm>
          <a:off x="1143000" y="0"/>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47625</xdr:rowOff>
    </xdr:to>
    <xdr:sp macro="" textlink="">
      <xdr:nvSpPr>
        <xdr:cNvPr id="458514" name="Text Box 6"/>
        <xdr:cNvSpPr txBox="1">
          <a:spLocks noChangeArrowheads="1"/>
        </xdr:cNvSpPr>
      </xdr:nvSpPr>
      <xdr:spPr bwMode="auto">
        <a:xfrm>
          <a:off x="1143000" y="0"/>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15"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16"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47625</xdr:rowOff>
    </xdr:to>
    <xdr:sp macro="" textlink="">
      <xdr:nvSpPr>
        <xdr:cNvPr id="458517" name="Text Box 4"/>
        <xdr:cNvSpPr txBox="1">
          <a:spLocks noChangeArrowheads="1"/>
        </xdr:cNvSpPr>
      </xdr:nvSpPr>
      <xdr:spPr bwMode="auto">
        <a:xfrm>
          <a:off x="1143000" y="0"/>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47625</xdr:rowOff>
    </xdr:to>
    <xdr:sp macro="" textlink="">
      <xdr:nvSpPr>
        <xdr:cNvPr id="458518" name="Text Box 6"/>
        <xdr:cNvSpPr txBox="1">
          <a:spLocks noChangeArrowheads="1"/>
        </xdr:cNvSpPr>
      </xdr:nvSpPr>
      <xdr:spPr bwMode="auto">
        <a:xfrm>
          <a:off x="1143000" y="0"/>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57150</xdr:rowOff>
    </xdr:to>
    <xdr:sp macro="" textlink="">
      <xdr:nvSpPr>
        <xdr:cNvPr id="458519" name="Text Box 4"/>
        <xdr:cNvSpPr txBox="1">
          <a:spLocks noChangeArrowheads="1"/>
        </xdr:cNvSpPr>
      </xdr:nvSpPr>
      <xdr:spPr bwMode="auto">
        <a:xfrm>
          <a:off x="1143000" y="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57150</xdr:rowOff>
    </xdr:to>
    <xdr:sp macro="" textlink="">
      <xdr:nvSpPr>
        <xdr:cNvPr id="458520" name="Text Box 6"/>
        <xdr:cNvSpPr txBox="1">
          <a:spLocks noChangeArrowheads="1"/>
        </xdr:cNvSpPr>
      </xdr:nvSpPr>
      <xdr:spPr bwMode="auto">
        <a:xfrm>
          <a:off x="1143000" y="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21"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22"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23"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24"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114300</xdr:rowOff>
    </xdr:to>
    <xdr:sp macro="" textlink="">
      <xdr:nvSpPr>
        <xdr:cNvPr id="458525" name="Text Box 4"/>
        <xdr:cNvSpPr txBox="1">
          <a:spLocks noChangeArrowheads="1"/>
        </xdr:cNvSpPr>
      </xdr:nvSpPr>
      <xdr:spPr bwMode="auto">
        <a:xfrm>
          <a:off x="253365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114300</xdr:rowOff>
    </xdr:to>
    <xdr:sp macro="" textlink="">
      <xdr:nvSpPr>
        <xdr:cNvPr id="458526" name="Text Box 6"/>
        <xdr:cNvSpPr txBox="1">
          <a:spLocks noChangeArrowheads="1"/>
        </xdr:cNvSpPr>
      </xdr:nvSpPr>
      <xdr:spPr bwMode="auto">
        <a:xfrm>
          <a:off x="253365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27"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58528"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114300</xdr:rowOff>
    </xdr:to>
    <xdr:sp macro="" textlink="">
      <xdr:nvSpPr>
        <xdr:cNvPr id="458529" name="Text Box 4"/>
        <xdr:cNvSpPr txBox="1">
          <a:spLocks noChangeArrowheads="1"/>
        </xdr:cNvSpPr>
      </xdr:nvSpPr>
      <xdr:spPr bwMode="auto">
        <a:xfrm>
          <a:off x="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114300</xdr:rowOff>
    </xdr:to>
    <xdr:sp macro="" textlink="">
      <xdr:nvSpPr>
        <xdr:cNvPr id="458530" name="Text Box 6"/>
        <xdr:cNvSpPr txBox="1">
          <a:spLocks noChangeArrowheads="1"/>
        </xdr:cNvSpPr>
      </xdr:nvSpPr>
      <xdr:spPr bwMode="auto">
        <a:xfrm>
          <a:off x="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31"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3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3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3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3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36"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37"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3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3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4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4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58542"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4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4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12</xdr:col>
      <xdr:colOff>28575</xdr:colOff>
      <xdr:row>0</xdr:row>
      <xdr:rowOff>0</xdr:rowOff>
    </xdr:from>
    <xdr:to>
      <xdr:col>12</xdr:col>
      <xdr:colOff>104775</xdr:colOff>
      <xdr:row>0</xdr:row>
      <xdr:rowOff>152400</xdr:rowOff>
    </xdr:to>
    <xdr:sp macro="" textlink="">
      <xdr:nvSpPr>
        <xdr:cNvPr id="458545" name="Text Box 4"/>
        <xdr:cNvSpPr txBox="1">
          <a:spLocks noChangeArrowheads="1"/>
        </xdr:cNvSpPr>
      </xdr:nvSpPr>
      <xdr:spPr bwMode="auto">
        <a:xfrm>
          <a:off x="61245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58546"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47"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548"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49"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50"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51"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52"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53"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554"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55"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56"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57"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58"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58559"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58560"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61"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562"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58563"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56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56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6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6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56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56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570"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571"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7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7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574"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575"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76"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77"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7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7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8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8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82"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583"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8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8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86"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587"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114300</xdr:rowOff>
    </xdr:to>
    <xdr:sp macro="" textlink="">
      <xdr:nvSpPr>
        <xdr:cNvPr id="458588" name="Text Box 4"/>
        <xdr:cNvSpPr txBox="1">
          <a:spLocks noChangeArrowheads="1"/>
        </xdr:cNvSpPr>
      </xdr:nvSpPr>
      <xdr:spPr bwMode="auto">
        <a:xfrm>
          <a:off x="4524375"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114300</xdr:rowOff>
    </xdr:to>
    <xdr:sp macro="" textlink="">
      <xdr:nvSpPr>
        <xdr:cNvPr id="458589" name="Text Box 6"/>
        <xdr:cNvSpPr txBox="1">
          <a:spLocks noChangeArrowheads="1"/>
        </xdr:cNvSpPr>
      </xdr:nvSpPr>
      <xdr:spPr bwMode="auto">
        <a:xfrm>
          <a:off x="4524375"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114300</xdr:rowOff>
    </xdr:to>
    <xdr:sp macro="" textlink="">
      <xdr:nvSpPr>
        <xdr:cNvPr id="458590" name="Text Box 6"/>
        <xdr:cNvSpPr txBox="1">
          <a:spLocks noChangeArrowheads="1"/>
        </xdr:cNvSpPr>
      </xdr:nvSpPr>
      <xdr:spPr bwMode="auto">
        <a:xfrm>
          <a:off x="3781425"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59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59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9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9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59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59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9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59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599"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600"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0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0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603"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604"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0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0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60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60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60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61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1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1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1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1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1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1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617"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618"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1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2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621"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622"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58623"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2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2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62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62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628"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629"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3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3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63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63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3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3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36"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37"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58638"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58639"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4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4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58642"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58643"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64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64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4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4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4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4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5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5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5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5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5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5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65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65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5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5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6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6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6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6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664"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665"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6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6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668"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669"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7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67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67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67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674"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58675"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19050</xdr:rowOff>
    </xdr:to>
    <xdr:sp macro="" textlink="">
      <xdr:nvSpPr>
        <xdr:cNvPr id="458676" name="Text Box 4"/>
        <xdr:cNvSpPr txBox="1">
          <a:spLocks noChangeArrowheads="1"/>
        </xdr:cNvSpPr>
      </xdr:nvSpPr>
      <xdr:spPr bwMode="auto">
        <a:xfrm>
          <a:off x="1143000" y="0"/>
          <a:ext cx="76200"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19050</xdr:rowOff>
    </xdr:to>
    <xdr:sp macro="" textlink="">
      <xdr:nvSpPr>
        <xdr:cNvPr id="458677" name="Text Box 6"/>
        <xdr:cNvSpPr txBox="1">
          <a:spLocks noChangeArrowheads="1"/>
        </xdr:cNvSpPr>
      </xdr:nvSpPr>
      <xdr:spPr bwMode="auto">
        <a:xfrm>
          <a:off x="1143000" y="0"/>
          <a:ext cx="76200"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7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7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680"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58681"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82"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83"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84"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85"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58686"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58687"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8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5868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58690"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58691"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9525</xdr:rowOff>
    </xdr:to>
    <xdr:sp macro="" textlink="">
      <xdr:nvSpPr>
        <xdr:cNvPr id="458692" name="Text Box 4"/>
        <xdr:cNvSpPr txBox="1">
          <a:spLocks noChangeArrowheads="1"/>
        </xdr:cNvSpPr>
      </xdr:nvSpPr>
      <xdr:spPr bwMode="auto">
        <a:xfrm>
          <a:off x="1143000" y="0"/>
          <a:ext cx="85725"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9525</xdr:rowOff>
    </xdr:to>
    <xdr:sp macro="" textlink="">
      <xdr:nvSpPr>
        <xdr:cNvPr id="458693" name="Text Box 6"/>
        <xdr:cNvSpPr txBox="1">
          <a:spLocks noChangeArrowheads="1"/>
        </xdr:cNvSpPr>
      </xdr:nvSpPr>
      <xdr:spPr bwMode="auto">
        <a:xfrm>
          <a:off x="1143000" y="0"/>
          <a:ext cx="85725"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9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69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9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69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98"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58699"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0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0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0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0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70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70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0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0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70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70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1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1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71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71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1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1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71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71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5871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1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2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72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72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72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72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2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2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727"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728"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2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3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731"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732"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3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3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735"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58736"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58737"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3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5873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740"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58741"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74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5874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4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4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74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5874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4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5874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750"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58751"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2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2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82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82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182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2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3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83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83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1833"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1834"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35"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36"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37"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38"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39"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40"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41"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42"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43"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44"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84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84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4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4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849"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850"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51"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52"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5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5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5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5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85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85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5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6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86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86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6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6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186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186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6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6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869"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870"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1871"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7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87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87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87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76"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77"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7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7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80"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881"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82"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83"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84"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85"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1886"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1887"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8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88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1890"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1891"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89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89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9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89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89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89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98"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899"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0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0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0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0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0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0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0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0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0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0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1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1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191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191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1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1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91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91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1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1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920"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921"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2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2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2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2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2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2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2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2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1930"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1931"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3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3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934"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1935"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1936"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3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3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939"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1940"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1941"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4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4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4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4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46"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47"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4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4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5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5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1952"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5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5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1955"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1956"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1957"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58"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59"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6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6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6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196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6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196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66"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67"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68"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69"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7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7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72"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73"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7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7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7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7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7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7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8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8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8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8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8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8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86"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1987"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8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8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9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199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9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199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9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9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9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199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9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199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00"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01"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0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0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04"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05"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006"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0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0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09"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10"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1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1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1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1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1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1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1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1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19"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20"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2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2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23"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24"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025"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26"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27"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28"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29"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030"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031"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032"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033"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034"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035"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036"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037"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038"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039"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040"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041"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042"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043"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044"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045"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4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4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4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4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5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5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052"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053"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5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5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56"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57"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58"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59"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6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6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62"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63"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6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6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66"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67"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6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6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70"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71"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7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7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7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7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076"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7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07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7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8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8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08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8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8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8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08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8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08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89"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090"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091"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9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09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9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09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096"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097"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098"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19050</xdr:rowOff>
    </xdr:to>
    <xdr:sp macro="" textlink="">
      <xdr:nvSpPr>
        <xdr:cNvPr id="462099" name="Text Box 4"/>
        <xdr:cNvSpPr txBox="1">
          <a:spLocks noChangeArrowheads="1"/>
        </xdr:cNvSpPr>
      </xdr:nvSpPr>
      <xdr:spPr bwMode="auto">
        <a:xfrm>
          <a:off x="1143000" y="0"/>
          <a:ext cx="76200"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19050</xdr:rowOff>
    </xdr:to>
    <xdr:sp macro="" textlink="">
      <xdr:nvSpPr>
        <xdr:cNvPr id="462100" name="Text Box 6"/>
        <xdr:cNvSpPr txBox="1">
          <a:spLocks noChangeArrowheads="1"/>
        </xdr:cNvSpPr>
      </xdr:nvSpPr>
      <xdr:spPr bwMode="auto">
        <a:xfrm>
          <a:off x="1143000" y="0"/>
          <a:ext cx="76200"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01"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02"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103"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104"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05"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06"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07"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08"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109"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110"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11"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12"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113"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114"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9525</xdr:rowOff>
    </xdr:to>
    <xdr:sp macro="" textlink="">
      <xdr:nvSpPr>
        <xdr:cNvPr id="462115" name="Text Box 4"/>
        <xdr:cNvSpPr txBox="1">
          <a:spLocks noChangeArrowheads="1"/>
        </xdr:cNvSpPr>
      </xdr:nvSpPr>
      <xdr:spPr bwMode="auto">
        <a:xfrm>
          <a:off x="1143000" y="0"/>
          <a:ext cx="85725"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9525</xdr:rowOff>
    </xdr:to>
    <xdr:sp macro="" textlink="">
      <xdr:nvSpPr>
        <xdr:cNvPr id="462116" name="Text Box 6"/>
        <xdr:cNvSpPr txBox="1">
          <a:spLocks noChangeArrowheads="1"/>
        </xdr:cNvSpPr>
      </xdr:nvSpPr>
      <xdr:spPr bwMode="auto">
        <a:xfrm>
          <a:off x="1143000" y="0"/>
          <a:ext cx="85725"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1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1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19"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20"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21"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22"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2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2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2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2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2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2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2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3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3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3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3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3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13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13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3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3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139"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140"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141"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4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4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14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14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4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4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4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4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5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5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5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5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154"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155"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5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5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158"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159"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160"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6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6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163"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164"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165"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166"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167"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168"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69"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70"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171"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172"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7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17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75"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76"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7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7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7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8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8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8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83"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184"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8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8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8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18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8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19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9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9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9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19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9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9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197"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198"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19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0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201"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202"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203"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0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0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20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20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08"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09"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1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1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1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1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1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1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216"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217"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218"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219"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2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2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222"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223"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22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22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2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2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22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22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23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23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3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3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3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3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23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23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3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3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24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24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4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4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244"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245"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4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4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248"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249"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5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5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25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25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25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25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5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5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25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25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6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6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26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26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6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26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26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26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26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6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27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27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27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273"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74"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75"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76"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77"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78"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79"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8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8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282"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283"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284"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85"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86"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12</xdr:col>
      <xdr:colOff>28575</xdr:colOff>
      <xdr:row>0</xdr:row>
      <xdr:rowOff>0</xdr:rowOff>
    </xdr:from>
    <xdr:to>
      <xdr:col>12</xdr:col>
      <xdr:colOff>104775</xdr:colOff>
      <xdr:row>0</xdr:row>
      <xdr:rowOff>152400</xdr:rowOff>
    </xdr:to>
    <xdr:sp macro="" textlink="">
      <xdr:nvSpPr>
        <xdr:cNvPr id="462287" name="Text Box 4"/>
        <xdr:cNvSpPr txBox="1">
          <a:spLocks noChangeArrowheads="1"/>
        </xdr:cNvSpPr>
      </xdr:nvSpPr>
      <xdr:spPr bwMode="auto">
        <a:xfrm>
          <a:off x="61245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288"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289"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290"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91"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92"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9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9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95"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296"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97"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298"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299"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00"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0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0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0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0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0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0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0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0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0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1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1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1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13"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14"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1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1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1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1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19"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20"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2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2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2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2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2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2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2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2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29"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30"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3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3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333"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334"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3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3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337"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338"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3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4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34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34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4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4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4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4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47"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48"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4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5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351"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352"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5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5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355"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356"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357"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5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5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360"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361"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36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36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36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36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366"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367"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36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36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7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7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372"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373"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37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37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376"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377"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78"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79"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8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8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82"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83"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84"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385"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86"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87"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8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38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90"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391"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9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9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94"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395"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9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39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398"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399"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0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0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02"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03"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0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0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0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0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40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40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41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1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1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1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1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1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1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417"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418"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1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2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21"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22"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423"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2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2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2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2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42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429"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430"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19050</xdr:rowOff>
    </xdr:to>
    <xdr:sp macro="" textlink="">
      <xdr:nvSpPr>
        <xdr:cNvPr id="462431" name="Text Box 4"/>
        <xdr:cNvSpPr txBox="1">
          <a:spLocks noChangeArrowheads="1"/>
        </xdr:cNvSpPr>
      </xdr:nvSpPr>
      <xdr:spPr bwMode="auto">
        <a:xfrm>
          <a:off x="1143000" y="0"/>
          <a:ext cx="76200"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19050</xdr:rowOff>
    </xdr:to>
    <xdr:sp macro="" textlink="">
      <xdr:nvSpPr>
        <xdr:cNvPr id="462432" name="Text Box 6"/>
        <xdr:cNvSpPr txBox="1">
          <a:spLocks noChangeArrowheads="1"/>
        </xdr:cNvSpPr>
      </xdr:nvSpPr>
      <xdr:spPr bwMode="auto">
        <a:xfrm>
          <a:off x="1143000" y="0"/>
          <a:ext cx="76200"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43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43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435"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436"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437"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438"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439"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440"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441"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442"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44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44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445"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446"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9525</xdr:rowOff>
    </xdr:to>
    <xdr:sp macro="" textlink="">
      <xdr:nvSpPr>
        <xdr:cNvPr id="462447" name="Text Box 4"/>
        <xdr:cNvSpPr txBox="1">
          <a:spLocks noChangeArrowheads="1"/>
        </xdr:cNvSpPr>
      </xdr:nvSpPr>
      <xdr:spPr bwMode="auto">
        <a:xfrm>
          <a:off x="1143000" y="0"/>
          <a:ext cx="85725"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9525</xdr:rowOff>
    </xdr:to>
    <xdr:sp macro="" textlink="">
      <xdr:nvSpPr>
        <xdr:cNvPr id="462448" name="Text Box 6"/>
        <xdr:cNvSpPr txBox="1">
          <a:spLocks noChangeArrowheads="1"/>
        </xdr:cNvSpPr>
      </xdr:nvSpPr>
      <xdr:spPr bwMode="auto">
        <a:xfrm>
          <a:off x="1143000" y="0"/>
          <a:ext cx="85725"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4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5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5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5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453"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454"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5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5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5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5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45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46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6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6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6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6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6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6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467"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468"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6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7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71"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72"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7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7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75"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76"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47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47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7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8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8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48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8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8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48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48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8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48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89"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490"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491"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9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49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9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49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496"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497"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498"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499"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0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0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50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50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0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0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06"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07"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08"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09"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1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1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12"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13"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14"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15"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16"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17"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1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1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20"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21"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2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2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24"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25"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2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2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528"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529"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3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3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532"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533"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534"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3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3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53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53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539"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540"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4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54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54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4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4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46"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47"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548"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549"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5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55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552"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553"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5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5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5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5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5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5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6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56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6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6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6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6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6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6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6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6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7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7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7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7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574"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575"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7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7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578"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579"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8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8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58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58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8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58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8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8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8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58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9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9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59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59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9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59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59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59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59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59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0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60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60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603"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04"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05"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06"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07"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08"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09"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1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1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12"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13"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614"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15"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16"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12</xdr:col>
      <xdr:colOff>28575</xdr:colOff>
      <xdr:row>0</xdr:row>
      <xdr:rowOff>0</xdr:rowOff>
    </xdr:from>
    <xdr:to>
      <xdr:col>12</xdr:col>
      <xdr:colOff>104775</xdr:colOff>
      <xdr:row>0</xdr:row>
      <xdr:rowOff>152400</xdr:rowOff>
    </xdr:to>
    <xdr:sp macro="" textlink="">
      <xdr:nvSpPr>
        <xdr:cNvPr id="462617" name="Text Box 4"/>
        <xdr:cNvSpPr txBox="1">
          <a:spLocks noChangeArrowheads="1"/>
        </xdr:cNvSpPr>
      </xdr:nvSpPr>
      <xdr:spPr bwMode="auto">
        <a:xfrm>
          <a:off x="61245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618"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619" name="Text Box 4"/>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38100</xdr:rowOff>
    </xdr:to>
    <xdr:sp macro="" textlink="">
      <xdr:nvSpPr>
        <xdr:cNvPr id="462620" name="Text Box 6"/>
        <xdr:cNvSpPr txBox="1">
          <a:spLocks noChangeArrowheads="1"/>
        </xdr:cNvSpPr>
      </xdr:nvSpPr>
      <xdr:spPr bwMode="auto">
        <a:xfrm>
          <a:off x="114300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21"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22"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2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2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25"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26"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27"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28"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29"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30"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3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3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3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3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3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3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3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3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3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4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4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4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43"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44"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4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4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4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4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49"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650"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5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5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5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5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5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5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5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5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59"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60"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6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6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663"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664"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6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6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667"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668"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669"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7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7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67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67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7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67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7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7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7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67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8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8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68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68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8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68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68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68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68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8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69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69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69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93"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94"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95"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96"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97"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698"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699"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700"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701"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702"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703" name="Text Box 4"/>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76200</xdr:colOff>
      <xdr:row>0</xdr:row>
      <xdr:rowOff>152400</xdr:rowOff>
    </xdr:to>
    <xdr:sp macro="" textlink="">
      <xdr:nvSpPr>
        <xdr:cNvPr id="462704" name="Text Box 6"/>
        <xdr:cNvSpPr txBox="1">
          <a:spLocks noChangeArrowheads="1"/>
        </xdr:cNvSpPr>
      </xdr:nvSpPr>
      <xdr:spPr bwMode="auto">
        <a:xfrm>
          <a:off x="253365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705"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706"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707" name="Text Box 4"/>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0</xdr:row>
      <xdr:rowOff>152400</xdr:rowOff>
    </xdr:to>
    <xdr:sp macro="" textlink="">
      <xdr:nvSpPr>
        <xdr:cNvPr id="462708" name="Text Box 6"/>
        <xdr:cNvSpPr txBox="1">
          <a:spLocks noChangeArrowheads="1"/>
        </xdr:cNvSpPr>
      </xdr:nvSpPr>
      <xdr:spPr bwMode="auto">
        <a:xfrm>
          <a:off x="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0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1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1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1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71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71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715"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716"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1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1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1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2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2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2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2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2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72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72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2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2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729"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730"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3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3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733"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734"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3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3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3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3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2739"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40"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41"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4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4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744"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745"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4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4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748"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749"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5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75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752"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753"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5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5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5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5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758"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759"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60"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761"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762"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63"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64"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765"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766"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6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6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769"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770"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7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7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73"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74"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2775"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2776"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777"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778"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79"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80"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781"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782"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83"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84"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785"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786"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8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78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789"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790"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9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79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93"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794"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9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9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797"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798"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79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0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0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0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0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0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2805"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2806"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807"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808"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809"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810"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811"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812"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813"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814"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815"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816"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81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81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819"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820"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82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82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23"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24"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2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2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27"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28"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2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3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31"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32"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3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3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35"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36"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3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3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3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4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4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4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4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4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4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4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4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4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49"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50"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5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5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85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85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855"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856"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857"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858"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85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86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86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86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6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6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6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6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6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6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69"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70"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7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7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73"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74"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75"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76"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7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7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79"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880"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8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8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83"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884"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8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88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87"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888"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89"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890"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9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9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893"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894"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9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9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9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9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89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903"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904"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0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1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2911"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2912"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913"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2914"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91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91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917"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2918"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919"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920"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921"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2922"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923"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2924"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925"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2926"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92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92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29"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30"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3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3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3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3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3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3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37"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38"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3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4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41"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42"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43"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44"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4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4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47"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48"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4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5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51"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52"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5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5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55"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56"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5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5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959"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2960"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961"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962"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963"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2964"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96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96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96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296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6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7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7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7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7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7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7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7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7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7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79"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80"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8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8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8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8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8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298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8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8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89"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2990"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9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299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93"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2994"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95"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2996"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9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299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2999"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000"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0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0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0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0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0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0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0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0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09"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10"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1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1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13"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14"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1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1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17"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18"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19"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20"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2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2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2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2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2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2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27"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28"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2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3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31"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32"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33"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34"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035"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036"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037"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038"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039"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040"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04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04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04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04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4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4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47"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48"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4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5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51"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52"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5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5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55"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56"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5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5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5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6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6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06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6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6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6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06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6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06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69"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070"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7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07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7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7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075"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076"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7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7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7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085"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086"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8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9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9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09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093"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094"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095"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096"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09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09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099"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00"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01"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02"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03"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04"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0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0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07"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08"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0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1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1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1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13"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14"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15"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16"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1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1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19"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20"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21"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22"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23"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24"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2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2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27"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28"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2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3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3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3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33"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34"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35"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36"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3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3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39"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40"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41"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42"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43"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44"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4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4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47"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48"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4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5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5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5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53"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54"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55"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56"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5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5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59"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60"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61"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62"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63"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64"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6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6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67"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68"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6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7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7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7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73"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174"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75"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176"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77"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78"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79"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80"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81"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82"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83"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84"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8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8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87"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188"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8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19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9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19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93"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94"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195"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96"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197"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98"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199"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00"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01"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202"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203"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0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0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0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0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3208"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209"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210"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1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1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1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1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1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21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3217"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218"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219"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220"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221"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22"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23"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224"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225"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26"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27"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228"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229"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30"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31"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232"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233"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3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3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3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3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238"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239"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240"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241"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42"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43"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244"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245"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46"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47"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248"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249"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50"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251"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252"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253"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5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5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5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5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5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5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26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26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6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6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264"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265"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6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6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268"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269"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70"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71"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7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7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274"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275"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7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7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278"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279"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8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8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282"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283"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8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28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286"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287"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288"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289"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29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29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9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9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9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29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9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29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29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29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0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0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30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30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0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0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30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30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08"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09"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1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1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312"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313"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1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1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316"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317"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1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1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320"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321"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2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2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2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2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3326"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327"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328"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2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3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3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3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3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3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3335"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3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3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338"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339"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40"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41"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4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4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4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4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346"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347"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348"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349"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50"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51"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352"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353"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54"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55"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356"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357"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58"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59"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360"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361"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36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36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6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6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366"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367"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368"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369"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70"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71"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372"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373"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74"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75"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376"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377"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78"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379"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380"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381"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38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38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8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38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8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38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8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8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39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39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9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9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394"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395"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9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39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398"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399"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0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0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0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0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0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0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0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0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0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0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1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1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1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1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1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1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41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41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1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1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20"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21"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422"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423"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424"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425"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426"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427"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428"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429"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43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43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3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3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3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3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3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3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438"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439"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40"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41"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4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4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4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4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4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4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4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4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5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5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5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5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5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5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45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45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5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5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60"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61"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6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6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6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6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6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6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6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6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70"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71"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7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7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474"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475"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76"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477"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78"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479"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80"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81"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3482"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483"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484"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8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8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8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8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8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49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3491"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9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9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94"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495"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9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49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98"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499"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0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0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02"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03"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0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0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0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0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50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50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1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1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51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51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1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1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1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1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18"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19"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520"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521"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522"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523"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524"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525"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526"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527"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528"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529"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3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3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532"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533"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3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3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536"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537"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3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3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40"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41"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4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4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4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4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546"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547"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4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4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550"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551"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5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55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54"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555"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5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5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58"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59"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560"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561"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8"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69"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570"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571"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72"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73"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7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7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76"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577"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578"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579"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580"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581"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582"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583"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584"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585"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586"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587"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588"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589"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590"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591"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592"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593"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59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59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9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59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598"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599"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600"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601"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602"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603"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604"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605"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606"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607"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608"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609"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610"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611"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612"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613"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61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61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16"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17"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1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1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20"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21"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2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2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24"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25"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2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2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28"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29"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30"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31"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32"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33"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34"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35"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3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3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38"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39"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4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4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42"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43"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44"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45"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646"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647"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648"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649"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650"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651"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652"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653"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654"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655"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56"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57"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58"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59"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6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6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62"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63"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6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6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66"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67"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68"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69"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70"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71"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72"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73"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74"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75"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76"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677"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78"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79"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80"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681"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82"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683"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84"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85"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0</xdr:row>
      <xdr:rowOff>0</xdr:rowOff>
    </xdr:from>
    <xdr:to>
      <xdr:col>4</xdr:col>
      <xdr:colOff>523875</xdr:colOff>
      <xdr:row>1</xdr:row>
      <xdr:rowOff>38100</xdr:rowOff>
    </xdr:to>
    <xdr:sp macro="" textlink="">
      <xdr:nvSpPr>
        <xdr:cNvPr id="463686" name="Text Box 6"/>
        <xdr:cNvSpPr txBox="1">
          <a:spLocks noChangeArrowheads="1"/>
        </xdr:cNvSpPr>
      </xdr:nvSpPr>
      <xdr:spPr bwMode="auto">
        <a:xfrm>
          <a:off x="3552825" y="0"/>
          <a:ext cx="85725"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687"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688"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8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9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9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9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9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69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9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9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97"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698"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69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0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01"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02"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0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0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05"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06"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0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0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0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1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1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1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1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1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1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1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1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1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19"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20"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2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2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723"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724"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725"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726"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727"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728"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729"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730"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731"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732"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3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3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3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3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3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3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39"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40"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4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4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43"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44"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45"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46"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4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4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49"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50"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5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5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53"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54"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5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5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57"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58"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59"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60"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6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6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763"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764"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6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6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6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6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69"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770"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7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7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73"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74"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7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7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77"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78"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7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8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81"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82"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83"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84"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85"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86"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87"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788"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8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9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91"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792"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9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79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95"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796"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97"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798"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799" name="Text Box 4"/>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0</xdr:row>
      <xdr:rowOff>152400</xdr:rowOff>
    </xdr:to>
    <xdr:sp macro="" textlink="">
      <xdr:nvSpPr>
        <xdr:cNvPr id="463800" name="Text Box 6"/>
        <xdr:cNvSpPr txBox="1">
          <a:spLocks noChangeArrowheads="1"/>
        </xdr:cNvSpPr>
      </xdr:nvSpPr>
      <xdr:spPr bwMode="auto">
        <a:xfrm>
          <a:off x="1143000"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801"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802"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803" name="Text Box 4"/>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76200</xdr:colOff>
      <xdr:row>0</xdr:row>
      <xdr:rowOff>152400</xdr:rowOff>
    </xdr:to>
    <xdr:sp macro="" textlink="">
      <xdr:nvSpPr>
        <xdr:cNvPr id="463804" name="Text Box 6"/>
        <xdr:cNvSpPr txBox="1">
          <a:spLocks noChangeArrowheads="1"/>
        </xdr:cNvSpPr>
      </xdr:nvSpPr>
      <xdr:spPr bwMode="auto">
        <a:xfrm>
          <a:off x="4524375" y="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05"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06"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07"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08"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09"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10"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811"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812"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1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1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815"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816"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1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1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819"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820"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21"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22"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23"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24"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825" name="Text Box 4"/>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1</xdr:row>
      <xdr:rowOff>19050</xdr:rowOff>
    </xdr:to>
    <xdr:sp macro="" textlink="">
      <xdr:nvSpPr>
        <xdr:cNvPr id="463826" name="Text Box 6"/>
        <xdr:cNvSpPr txBox="1">
          <a:spLocks noChangeArrowheads="1"/>
        </xdr:cNvSpPr>
      </xdr:nvSpPr>
      <xdr:spPr bwMode="auto">
        <a:xfrm>
          <a:off x="1143000" y="0"/>
          <a:ext cx="85725" cy="1809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27"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28"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829" name="Text Box 4"/>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0</xdr:row>
      <xdr:rowOff>152400</xdr:rowOff>
    </xdr:to>
    <xdr:sp macro="" textlink="">
      <xdr:nvSpPr>
        <xdr:cNvPr id="463830" name="Text Box 6"/>
        <xdr:cNvSpPr txBox="1">
          <a:spLocks noChangeArrowheads="1"/>
        </xdr:cNvSpPr>
      </xdr:nvSpPr>
      <xdr:spPr bwMode="auto">
        <a:xfrm>
          <a:off x="253365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31" name="Text Box 4"/>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152400</xdr:rowOff>
    </xdr:to>
    <xdr:sp macro="" textlink="">
      <xdr:nvSpPr>
        <xdr:cNvPr id="463832" name="Text Box 6"/>
        <xdr:cNvSpPr txBox="1">
          <a:spLocks noChangeArrowheads="1"/>
        </xdr:cNvSpPr>
      </xdr:nvSpPr>
      <xdr:spPr bwMode="auto">
        <a:xfrm>
          <a:off x="114300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833" name="Text Box 4"/>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0</xdr:row>
      <xdr:rowOff>152400</xdr:rowOff>
    </xdr:to>
    <xdr:sp macro="" textlink="">
      <xdr:nvSpPr>
        <xdr:cNvPr id="463834" name="Text Box 6"/>
        <xdr:cNvSpPr txBox="1">
          <a:spLocks noChangeArrowheads="1"/>
        </xdr:cNvSpPr>
      </xdr:nvSpPr>
      <xdr:spPr bwMode="auto">
        <a:xfrm>
          <a:off x="0"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35"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36"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3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3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839"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840"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7"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48"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849" name="Text Box 4"/>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76200</xdr:colOff>
      <xdr:row>1</xdr:row>
      <xdr:rowOff>9525</xdr:rowOff>
    </xdr:to>
    <xdr:sp macro="" textlink="">
      <xdr:nvSpPr>
        <xdr:cNvPr id="463850" name="Text Box 6"/>
        <xdr:cNvSpPr txBox="1">
          <a:spLocks noChangeArrowheads="1"/>
        </xdr:cNvSpPr>
      </xdr:nvSpPr>
      <xdr:spPr bwMode="auto">
        <a:xfrm>
          <a:off x="1143000" y="0"/>
          <a:ext cx="76200" cy="171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51"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52"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53"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54"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55" name="Text Box 4"/>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161925</xdr:rowOff>
    </xdr:to>
    <xdr:sp macro="" textlink="">
      <xdr:nvSpPr>
        <xdr:cNvPr id="463856" name="Text Box 6"/>
        <xdr:cNvSpPr txBox="1">
          <a:spLocks noChangeArrowheads="1"/>
        </xdr:cNvSpPr>
      </xdr:nvSpPr>
      <xdr:spPr bwMode="auto">
        <a:xfrm>
          <a:off x="1143000" y="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857"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858"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859"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860"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61"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62"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863"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864"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6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6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867"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868"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69"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70"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871"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872"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7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7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75"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76"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877" name="Text Box 4"/>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0</xdr:row>
      <xdr:rowOff>114300</xdr:rowOff>
    </xdr:to>
    <xdr:sp macro="" textlink="">
      <xdr:nvSpPr>
        <xdr:cNvPr id="463878" name="Text Box 6"/>
        <xdr:cNvSpPr txBox="1">
          <a:spLocks noChangeArrowheads="1"/>
        </xdr:cNvSpPr>
      </xdr:nvSpPr>
      <xdr:spPr bwMode="auto">
        <a:xfrm>
          <a:off x="1143000" y="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879" name="Text Box 4"/>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47625</xdr:rowOff>
    </xdr:to>
    <xdr:sp macro="" textlink="">
      <xdr:nvSpPr>
        <xdr:cNvPr id="463880" name="Text Box 6"/>
        <xdr:cNvSpPr txBox="1">
          <a:spLocks noChangeArrowheads="1"/>
        </xdr:cNvSpPr>
      </xdr:nvSpPr>
      <xdr:spPr bwMode="auto">
        <a:xfrm>
          <a:off x="1143000" y="0"/>
          <a:ext cx="85725"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81"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82"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883" name="Text Box 4"/>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4</xdr:row>
      <xdr:rowOff>247650</xdr:rowOff>
    </xdr:to>
    <xdr:sp macro="" textlink="">
      <xdr:nvSpPr>
        <xdr:cNvPr id="463884" name="Text Box 6"/>
        <xdr:cNvSpPr txBox="1">
          <a:spLocks noChangeArrowheads="1"/>
        </xdr:cNvSpPr>
      </xdr:nvSpPr>
      <xdr:spPr bwMode="auto">
        <a:xfrm>
          <a:off x="1143000" y="0"/>
          <a:ext cx="85725" cy="1009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85"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86"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887" name="Text Box 4"/>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0</xdr:row>
      <xdr:rowOff>0</xdr:rowOff>
    </xdr:from>
    <xdr:to>
      <xdr:col>3</xdr:col>
      <xdr:colOff>85725</xdr:colOff>
      <xdr:row>3</xdr:row>
      <xdr:rowOff>66675</xdr:rowOff>
    </xdr:to>
    <xdr:sp macro="" textlink="">
      <xdr:nvSpPr>
        <xdr:cNvPr id="463888" name="Text Box 6"/>
        <xdr:cNvSpPr txBox="1">
          <a:spLocks noChangeArrowheads="1"/>
        </xdr:cNvSpPr>
      </xdr:nvSpPr>
      <xdr:spPr bwMode="auto">
        <a:xfrm>
          <a:off x="253365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89" name="Text Box 4"/>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85725</xdr:colOff>
      <xdr:row>3</xdr:row>
      <xdr:rowOff>66675</xdr:rowOff>
    </xdr:to>
    <xdr:sp macro="" textlink="">
      <xdr:nvSpPr>
        <xdr:cNvPr id="463890" name="Text Box 6"/>
        <xdr:cNvSpPr txBox="1">
          <a:spLocks noChangeArrowheads="1"/>
        </xdr:cNvSpPr>
      </xdr:nvSpPr>
      <xdr:spPr bwMode="auto">
        <a:xfrm>
          <a:off x="114300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891" name="Text Box 4"/>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85725</xdr:colOff>
      <xdr:row>3</xdr:row>
      <xdr:rowOff>66675</xdr:rowOff>
    </xdr:to>
    <xdr:sp macro="" textlink="">
      <xdr:nvSpPr>
        <xdr:cNvPr id="463892" name="Text Box 6"/>
        <xdr:cNvSpPr txBox="1">
          <a:spLocks noChangeArrowheads="1"/>
        </xdr:cNvSpPr>
      </xdr:nvSpPr>
      <xdr:spPr bwMode="auto">
        <a:xfrm>
          <a:off x="0" y="0"/>
          <a:ext cx="85725" cy="6667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93" name="Text Box 4"/>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0</xdr:row>
      <xdr:rowOff>0</xdr:rowOff>
    </xdr:from>
    <xdr:to>
      <xdr:col>7</xdr:col>
      <xdr:colOff>85725</xdr:colOff>
      <xdr:row>0</xdr:row>
      <xdr:rowOff>152400</xdr:rowOff>
    </xdr:to>
    <xdr:sp macro="" textlink="">
      <xdr:nvSpPr>
        <xdr:cNvPr id="463894" name="Text Box 6"/>
        <xdr:cNvSpPr txBox="1">
          <a:spLocks noChangeArrowheads="1"/>
        </xdr:cNvSpPr>
      </xdr:nvSpPr>
      <xdr:spPr bwMode="auto">
        <a:xfrm>
          <a:off x="452437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95" name="Text Box 4"/>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0</xdr:row>
      <xdr:rowOff>0</xdr:rowOff>
    </xdr:from>
    <xdr:to>
      <xdr:col>5</xdr:col>
      <xdr:colOff>85725</xdr:colOff>
      <xdr:row>0</xdr:row>
      <xdr:rowOff>152400</xdr:rowOff>
    </xdr:to>
    <xdr:sp macro="" textlink="">
      <xdr:nvSpPr>
        <xdr:cNvPr id="463896" name="Text Box 6"/>
        <xdr:cNvSpPr txBox="1">
          <a:spLocks noChangeArrowheads="1"/>
        </xdr:cNvSpPr>
      </xdr:nvSpPr>
      <xdr:spPr bwMode="auto">
        <a:xfrm>
          <a:off x="3781425" y="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914400</xdr:colOff>
      <xdr:row>7</xdr:row>
      <xdr:rowOff>85725</xdr:rowOff>
    </xdr:from>
    <xdr:to>
      <xdr:col>3</xdr:col>
      <xdr:colOff>76200</xdr:colOff>
      <xdr:row>8</xdr:row>
      <xdr:rowOff>114300</xdr:rowOff>
    </xdr:to>
    <xdr:sp macro="" textlink="">
      <xdr:nvSpPr>
        <xdr:cNvPr id="463897" name="Text Box 2"/>
        <xdr:cNvSpPr txBox="1">
          <a:spLocks noChangeArrowheads="1"/>
        </xdr:cNvSpPr>
      </xdr:nvSpPr>
      <xdr:spPr bwMode="auto">
        <a:xfrm>
          <a:off x="2057400" y="1514475"/>
          <a:ext cx="5524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24</xdr:row>
      <xdr:rowOff>47625</xdr:rowOff>
    </xdr:to>
    <xdr:sp macro="" textlink="">
      <xdr:nvSpPr>
        <xdr:cNvPr id="463898" name="Text Box 4"/>
        <xdr:cNvSpPr txBox="1">
          <a:spLocks noChangeArrowheads="1"/>
        </xdr:cNvSpPr>
      </xdr:nvSpPr>
      <xdr:spPr bwMode="auto">
        <a:xfrm>
          <a:off x="1143000" y="5781675"/>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24</xdr:row>
      <xdr:rowOff>47625</xdr:rowOff>
    </xdr:to>
    <xdr:sp macro="" textlink="">
      <xdr:nvSpPr>
        <xdr:cNvPr id="463899" name="Text Box 6"/>
        <xdr:cNvSpPr txBox="1">
          <a:spLocks noChangeArrowheads="1"/>
        </xdr:cNvSpPr>
      </xdr:nvSpPr>
      <xdr:spPr bwMode="auto">
        <a:xfrm>
          <a:off x="1143000" y="5781675"/>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24</xdr:row>
      <xdr:rowOff>47625</xdr:rowOff>
    </xdr:to>
    <xdr:sp macro="" textlink="">
      <xdr:nvSpPr>
        <xdr:cNvPr id="463900" name="Text Box 8"/>
        <xdr:cNvSpPr txBox="1">
          <a:spLocks noChangeArrowheads="1"/>
        </xdr:cNvSpPr>
      </xdr:nvSpPr>
      <xdr:spPr bwMode="auto">
        <a:xfrm>
          <a:off x="1143000" y="5781675"/>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38100</xdr:rowOff>
    </xdr:to>
    <xdr:sp macro="" textlink="">
      <xdr:nvSpPr>
        <xdr:cNvPr id="463901" name="Text Box 11"/>
        <xdr:cNvSpPr txBox="1">
          <a:spLocks noChangeArrowheads="1"/>
        </xdr:cNvSpPr>
      </xdr:nvSpPr>
      <xdr:spPr bwMode="auto">
        <a:xfrm>
          <a:off x="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0</xdr:row>
      <xdr:rowOff>104775</xdr:rowOff>
    </xdr:from>
    <xdr:to>
      <xdr:col>1</xdr:col>
      <xdr:colOff>194052</xdr:colOff>
      <xdr:row>3</xdr:row>
      <xdr:rowOff>114300</xdr:rowOff>
    </xdr:to>
    <xdr:sp macro="" textlink="">
      <xdr:nvSpPr>
        <xdr:cNvPr id="2425" name="Text Box 13"/>
        <xdr:cNvSpPr txBox="1">
          <a:spLocks noChangeArrowheads="1"/>
        </xdr:cNvSpPr>
      </xdr:nvSpPr>
      <xdr:spPr bwMode="auto">
        <a:xfrm>
          <a:off x="19050" y="104775"/>
          <a:ext cx="908427" cy="49530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s-MX" sz="800" b="1" i="0" u="none" strike="noStrike" baseline="0">
              <a:solidFill>
                <a:srgbClr val="000000"/>
              </a:solidFill>
              <a:latin typeface="Arial"/>
              <a:cs typeface="Arial"/>
            </a:rPr>
            <a:t>LOGOTIPO DEL </a:t>
          </a:r>
        </a:p>
        <a:p>
          <a:pPr algn="ctr" rtl="0">
            <a:defRPr sz="1000"/>
          </a:pPr>
          <a:r>
            <a:rPr lang="es-MX" sz="800" b="1" i="0" u="none" strike="noStrike" baseline="0">
              <a:solidFill>
                <a:srgbClr val="000000"/>
              </a:solidFill>
              <a:latin typeface="Arial"/>
              <a:cs typeface="Arial"/>
            </a:rPr>
            <a:t>SUJETO DE REVISIÓN</a:t>
          </a:r>
        </a:p>
      </xdr:txBody>
    </xdr:sp>
    <xdr:clientData/>
  </xdr:twoCellAnchor>
  <xdr:twoCellAnchor>
    <xdr:from>
      <xdr:col>20</xdr:col>
      <xdr:colOff>361950</xdr:colOff>
      <xdr:row>0</xdr:row>
      <xdr:rowOff>38100</xdr:rowOff>
    </xdr:from>
    <xdr:to>
      <xdr:col>22</xdr:col>
      <xdr:colOff>0</xdr:colOff>
      <xdr:row>2</xdr:row>
      <xdr:rowOff>158751</xdr:rowOff>
    </xdr:to>
    <xdr:sp macro="" textlink="">
      <xdr:nvSpPr>
        <xdr:cNvPr id="2426" name="AutoShape 25"/>
        <xdr:cNvSpPr>
          <a:spLocks noChangeArrowheads="1"/>
        </xdr:cNvSpPr>
      </xdr:nvSpPr>
      <xdr:spPr bwMode="auto">
        <a:xfrm>
          <a:off x="8658225" y="38100"/>
          <a:ext cx="1314450" cy="520701"/>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ctr" rtl="0" fontAlgn="base"/>
          <a:r>
            <a:rPr lang="es-MX" sz="900" b="1" i="0" baseline="0">
              <a:latin typeface="Arial" pitchFamily="34" charset="0"/>
              <a:ea typeface="+mn-ea"/>
              <a:cs typeface="Arial" pitchFamily="34" charset="0"/>
            </a:rPr>
            <a:t>FECHA DE APROBACIÓN </a:t>
          </a:r>
        </a:p>
        <a:p>
          <a:pPr algn="ctr"/>
          <a:r>
            <a:rPr lang="es-MX" sz="900" b="0" i="0" baseline="0">
              <a:latin typeface="Arial" pitchFamily="34" charset="0"/>
              <a:ea typeface="+mn-ea"/>
              <a:cs typeface="Arial" pitchFamily="34" charset="0"/>
            </a:rPr>
            <a:t>DD/MM/AA</a:t>
          </a:r>
          <a:endParaRPr lang="es-MX" sz="900" b="1" i="0" u="none" strike="noStrike" baseline="0">
            <a:solidFill>
              <a:srgbClr val="000000"/>
            </a:solidFill>
            <a:latin typeface="Arial" pitchFamily="34" charset="0"/>
            <a:cs typeface="Arial" pitchFamily="34" charset="0"/>
          </a:endParaRPr>
        </a:p>
      </xdr:txBody>
    </xdr:sp>
    <xdr:clientData/>
  </xdr:twoCellAnchor>
  <xdr:twoCellAnchor>
    <xdr:from>
      <xdr:col>20</xdr:col>
      <xdr:colOff>381000</xdr:colOff>
      <xdr:row>2</xdr:row>
      <xdr:rowOff>195270</xdr:rowOff>
    </xdr:from>
    <xdr:to>
      <xdr:col>22</xdr:col>
      <xdr:colOff>0</xdr:colOff>
      <xdr:row>4</xdr:row>
      <xdr:rowOff>119070</xdr:rowOff>
    </xdr:to>
    <xdr:sp macro="" textlink="">
      <xdr:nvSpPr>
        <xdr:cNvPr id="2427" name="AutoShape 6"/>
        <xdr:cNvSpPr>
          <a:spLocks noChangeArrowheads="1"/>
        </xdr:cNvSpPr>
      </xdr:nvSpPr>
      <xdr:spPr bwMode="auto">
        <a:xfrm>
          <a:off x="8677275" y="595320"/>
          <a:ext cx="1295400" cy="285750"/>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l" rtl="0">
            <a:defRPr sz="1000"/>
          </a:pPr>
          <a:r>
            <a:rPr lang="es-MX" sz="900" b="1" i="0" u="none" strike="noStrike" baseline="0">
              <a:solidFill>
                <a:srgbClr val="000000"/>
              </a:solidFill>
              <a:latin typeface="Arial"/>
              <a:cs typeface="Arial"/>
            </a:rPr>
            <a:t>HOJA:            DE:</a:t>
          </a:r>
        </a:p>
      </xdr:txBody>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05"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06"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07"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08"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09"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10"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11"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12"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13"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14"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15" name="Text Box 8"/>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114300</xdr:rowOff>
    </xdr:to>
    <xdr:sp macro="" textlink="">
      <xdr:nvSpPr>
        <xdr:cNvPr id="463916" name="Text Box 2"/>
        <xdr:cNvSpPr txBox="1">
          <a:spLocks noChangeArrowheads="1"/>
        </xdr:cNvSpPr>
      </xdr:nvSpPr>
      <xdr:spPr bwMode="auto">
        <a:xfrm>
          <a:off x="0" y="161925"/>
          <a:ext cx="76200"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114300</xdr:rowOff>
    </xdr:to>
    <xdr:sp macro="" textlink="">
      <xdr:nvSpPr>
        <xdr:cNvPr id="463917" name="Text Box 10"/>
        <xdr:cNvSpPr txBox="1">
          <a:spLocks noChangeArrowheads="1"/>
        </xdr:cNvSpPr>
      </xdr:nvSpPr>
      <xdr:spPr bwMode="auto">
        <a:xfrm>
          <a:off x="0" y="161925"/>
          <a:ext cx="76200"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114300</xdr:rowOff>
    </xdr:to>
    <xdr:sp macro="" textlink="">
      <xdr:nvSpPr>
        <xdr:cNvPr id="463918" name="Text Box 11"/>
        <xdr:cNvSpPr txBox="1">
          <a:spLocks noChangeArrowheads="1"/>
        </xdr:cNvSpPr>
      </xdr:nvSpPr>
      <xdr:spPr bwMode="auto">
        <a:xfrm>
          <a:off x="0" y="161925"/>
          <a:ext cx="76200"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85725</xdr:colOff>
      <xdr:row>61</xdr:row>
      <xdr:rowOff>114300</xdr:rowOff>
    </xdr:to>
    <xdr:sp macro="" textlink="">
      <xdr:nvSpPr>
        <xdr:cNvPr id="463919" name="Text Box 4"/>
        <xdr:cNvSpPr txBox="1">
          <a:spLocks noChangeArrowheads="1"/>
        </xdr:cNvSpPr>
      </xdr:nvSpPr>
      <xdr:spPr bwMode="auto">
        <a:xfrm>
          <a:off x="1143000" y="168973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85725</xdr:colOff>
      <xdr:row>61</xdr:row>
      <xdr:rowOff>114300</xdr:rowOff>
    </xdr:to>
    <xdr:sp macro="" textlink="">
      <xdr:nvSpPr>
        <xdr:cNvPr id="463920" name="Text Box 6"/>
        <xdr:cNvSpPr txBox="1">
          <a:spLocks noChangeArrowheads="1"/>
        </xdr:cNvSpPr>
      </xdr:nvSpPr>
      <xdr:spPr bwMode="auto">
        <a:xfrm>
          <a:off x="1143000" y="168973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21"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22"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28575</xdr:rowOff>
    </xdr:to>
    <xdr:sp macro="" textlink="">
      <xdr:nvSpPr>
        <xdr:cNvPr id="463923" name="Text Box 4"/>
        <xdr:cNvSpPr txBox="1">
          <a:spLocks noChangeArrowheads="1"/>
        </xdr:cNvSpPr>
      </xdr:nvSpPr>
      <xdr:spPr bwMode="auto">
        <a:xfrm>
          <a:off x="1143000" y="20631150"/>
          <a:ext cx="76200" cy="3619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28575</xdr:rowOff>
    </xdr:to>
    <xdr:sp macro="" textlink="">
      <xdr:nvSpPr>
        <xdr:cNvPr id="463924" name="Text Box 6"/>
        <xdr:cNvSpPr txBox="1">
          <a:spLocks noChangeArrowheads="1"/>
        </xdr:cNvSpPr>
      </xdr:nvSpPr>
      <xdr:spPr bwMode="auto">
        <a:xfrm>
          <a:off x="1143000" y="20631150"/>
          <a:ext cx="76200" cy="3619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25"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26"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27"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28"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114300</xdr:rowOff>
    </xdr:to>
    <xdr:sp macro="" textlink="">
      <xdr:nvSpPr>
        <xdr:cNvPr id="463929" name="Text Box 4"/>
        <xdr:cNvSpPr txBox="1">
          <a:spLocks noChangeArrowheads="1"/>
        </xdr:cNvSpPr>
      </xdr:nvSpPr>
      <xdr:spPr bwMode="auto">
        <a:xfrm>
          <a:off x="1143000" y="20631150"/>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114300</xdr:rowOff>
    </xdr:to>
    <xdr:sp macro="" textlink="">
      <xdr:nvSpPr>
        <xdr:cNvPr id="463930" name="Text Box 6"/>
        <xdr:cNvSpPr txBox="1">
          <a:spLocks noChangeArrowheads="1"/>
        </xdr:cNvSpPr>
      </xdr:nvSpPr>
      <xdr:spPr bwMode="auto">
        <a:xfrm>
          <a:off x="1143000" y="20631150"/>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31" name="Text Box 4"/>
        <xdr:cNvSpPr txBox="1">
          <a:spLocks noChangeArrowheads="1"/>
        </xdr:cNvSpPr>
      </xdr:nvSpPr>
      <xdr:spPr bwMode="auto">
        <a:xfrm>
          <a:off x="114300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32" name="Text Box 6"/>
        <xdr:cNvSpPr txBox="1">
          <a:spLocks noChangeArrowheads="1"/>
        </xdr:cNvSpPr>
      </xdr:nvSpPr>
      <xdr:spPr bwMode="auto">
        <a:xfrm>
          <a:off x="114300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33"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34"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133350</xdr:rowOff>
    </xdr:to>
    <xdr:sp macro="" textlink="">
      <xdr:nvSpPr>
        <xdr:cNvPr id="463935" name="Text Box 4"/>
        <xdr:cNvSpPr txBox="1">
          <a:spLocks noChangeArrowheads="1"/>
        </xdr:cNvSpPr>
      </xdr:nvSpPr>
      <xdr:spPr bwMode="auto">
        <a:xfrm>
          <a:off x="1143000" y="20631150"/>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133350</xdr:rowOff>
    </xdr:to>
    <xdr:sp macro="" textlink="">
      <xdr:nvSpPr>
        <xdr:cNvPr id="463936" name="Text Box 6"/>
        <xdr:cNvSpPr txBox="1">
          <a:spLocks noChangeArrowheads="1"/>
        </xdr:cNvSpPr>
      </xdr:nvSpPr>
      <xdr:spPr bwMode="auto">
        <a:xfrm>
          <a:off x="1143000" y="20631150"/>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57150</xdr:rowOff>
    </xdr:to>
    <xdr:sp macro="" textlink="">
      <xdr:nvSpPr>
        <xdr:cNvPr id="463937" name="Text Box 4"/>
        <xdr:cNvSpPr txBox="1">
          <a:spLocks noChangeArrowheads="1"/>
        </xdr:cNvSpPr>
      </xdr:nvSpPr>
      <xdr:spPr bwMode="auto">
        <a:xfrm>
          <a:off x="1143000" y="2063115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57150</xdr:rowOff>
    </xdr:to>
    <xdr:sp macro="" textlink="">
      <xdr:nvSpPr>
        <xdr:cNvPr id="463938" name="Text Box 6"/>
        <xdr:cNvSpPr txBox="1">
          <a:spLocks noChangeArrowheads="1"/>
        </xdr:cNvSpPr>
      </xdr:nvSpPr>
      <xdr:spPr bwMode="auto">
        <a:xfrm>
          <a:off x="1143000" y="2063115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39"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40"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41"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42"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47625</xdr:rowOff>
    </xdr:to>
    <xdr:sp macro="" textlink="">
      <xdr:nvSpPr>
        <xdr:cNvPr id="463943" name="Text Box 4"/>
        <xdr:cNvSpPr txBox="1">
          <a:spLocks noChangeArrowheads="1"/>
        </xdr:cNvSpPr>
      </xdr:nvSpPr>
      <xdr:spPr bwMode="auto">
        <a:xfrm>
          <a:off x="1143000" y="20631150"/>
          <a:ext cx="76200" cy="381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47625</xdr:rowOff>
    </xdr:to>
    <xdr:sp macro="" textlink="">
      <xdr:nvSpPr>
        <xdr:cNvPr id="463944" name="Text Box 6"/>
        <xdr:cNvSpPr txBox="1">
          <a:spLocks noChangeArrowheads="1"/>
        </xdr:cNvSpPr>
      </xdr:nvSpPr>
      <xdr:spPr bwMode="auto">
        <a:xfrm>
          <a:off x="1143000" y="20631150"/>
          <a:ext cx="76200" cy="381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45"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46"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47625</xdr:rowOff>
    </xdr:to>
    <xdr:sp macro="" textlink="">
      <xdr:nvSpPr>
        <xdr:cNvPr id="463947" name="Text Box 4"/>
        <xdr:cNvSpPr txBox="1">
          <a:spLocks noChangeArrowheads="1"/>
        </xdr:cNvSpPr>
      </xdr:nvSpPr>
      <xdr:spPr bwMode="auto">
        <a:xfrm>
          <a:off x="1143000" y="20631150"/>
          <a:ext cx="76200" cy="381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47625</xdr:rowOff>
    </xdr:to>
    <xdr:sp macro="" textlink="">
      <xdr:nvSpPr>
        <xdr:cNvPr id="463948" name="Text Box 6"/>
        <xdr:cNvSpPr txBox="1">
          <a:spLocks noChangeArrowheads="1"/>
        </xdr:cNvSpPr>
      </xdr:nvSpPr>
      <xdr:spPr bwMode="auto">
        <a:xfrm>
          <a:off x="1143000" y="20631150"/>
          <a:ext cx="76200" cy="381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57150</xdr:rowOff>
    </xdr:to>
    <xdr:sp macro="" textlink="">
      <xdr:nvSpPr>
        <xdr:cNvPr id="463949" name="Text Box 4"/>
        <xdr:cNvSpPr txBox="1">
          <a:spLocks noChangeArrowheads="1"/>
        </xdr:cNvSpPr>
      </xdr:nvSpPr>
      <xdr:spPr bwMode="auto">
        <a:xfrm>
          <a:off x="1143000" y="2063115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57150</xdr:rowOff>
    </xdr:to>
    <xdr:sp macro="" textlink="">
      <xdr:nvSpPr>
        <xdr:cNvPr id="463950" name="Text Box 6"/>
        <xdr:cNvSpPr txBox="1">
          <a:spLocks noChangeArrowheads="1"/>
        </xdr:cNvSpPr>
      </xdr:nvSpPr>
      <xdr:spPr bwMode="auto">
        <a:xfrm>
          <a:off x="1143000" y="2063115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51" name="Text Box 4"/>
        <xdr:cNvSpPr txBox="1">
          <a:spLocks noChangeArrowheads="1"/>
        </xdr:cNvSpPr>
      </xdr:nvSpPr>
      <xdr:spPr bwMode="auto">
        <a:xfrm>
          <a:off x="114300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52" name="Text Box 6"/>
        <xdr:cNvSpPr txBox="1">
          <a:spLocks noChangeArrowheads="1"/>
        </xdr:cNvSpPr>
      </xdr:nvSpPr>
      <xdr:spPr bwMode="auto">
        <a:xfrm>
          <a:off x="114300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53" name="Text Box 4"/>
        <xdr:cNvSpPr txBox="1">
          <a:spLocks noChangeArrowheads="1"/>
        </xdr:cNvSpPr>
      </xdr:nvSpPr>
      <xdr:spPr bwMode="auto">
        <a:xfrm>
          <a:off x="114300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54" name="Text Box 6"/>
        <xdr:cNvSpPr txBox="1">
          <a:spLocks noChangeArrowheads="1"/>
        </xdr:cNvSpPr>
      </xdr:nvSpPr>
      <xdr:spPr bwMode="auto">
        <a:xfrm>
          <a:off x="114300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85725</xdr:colOff>
      <xdr:row>67</xdr:row>
      <xdr:rowOff>114300</xdr:rowOff>
    </xdr:to>
    <xdr:sp macro="" textlink="">
      <xdr:nvSpPr>
        <xdr:cNvPr id="463955" name="Text Box 4"/>
        <xdr:cNvSpPr txBox="1">
          <a:spLocks noChangeArrowheads="1"/>
        </xdr:cNvSpPr>
      </xdr:nvSpPr>
      <xdr:spPr bwMode="auto">
        <a:xfrm>
          <a:off x="253365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67</xdr:row>
      <xdr:rowOff>0</xdr:rowOff>
    </xdr:from>
    <xdr:to>
      <xdr:col>3</xdr:col>
      <xdr:colOff>85725</xdr:colOff>
      <xdr:row>67</xdr:row>
      <xdr:rowOff>114300</xdr:rowOff>
    </xdr:to>
    <xdr:sp macro="" textlink="">
      <xdr:nvSpPr>
        <xdr:cNvPr id="463956" name="Text Box 6"/>
        <xdr:cNvSpPr txBox="1">
          <a:spLocks noChangeArrowheads="1"/>
        </xdr:cNvSpPr>
      </xdr:nvSpPr>
      <xdr:spPr bwMode="auto">
        <a:xfrm>
          <a:off x="253365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57" name="Text Box 4"/>
        <xdr:cNvSpPr txBox="1">
          <a:spLocks noChangeArrowheads="1"/>
        </xdr:cNvSpPr>
      </xdr:nvSpPr>
      <xdr:spPr bwMode="auto">
        <a:xfrm>
          <a:off x="114300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67</xdr:row>
      <xdr:rowOff>0</xdr:rowOff>
    </xdr:from>
    <xdr:to>
      <xdr:col>2</xdr:col>
      <xdr:colOff>85725</xdr:colOff>
      <xdr:row>67</xdr:row>
      <xdr:rowOff>114300</xdr:rowOff>
    </xdr:to>
    <xdr:sp macro="" textlink="">
      <xdr:nvSpPr>
        <xdr:cNvPr id="463958" name="Text Box 6"/>
        <xdr:cNvSpPr txBox="1">
          <a:spLocks noChangeArrowheads="1"/>
        </xdr:cNvSpPr>
      </xdr:nvSpPr>
      <xdr:spPr bwMode="auto">
        <a:xfrm>
          <a:off x="114300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85725</xdr:colOff>
      <xdr:row>67</xdr:row>
      <xdr:rowOff>114300</xdr:rowOff>
    </xdr:to>
    <xdr:sp macro="" textlink="">
      <xdr:nvSpPr>
        <xdr:cNvPr id="463959" name="Text Box 4"/>
        <xdr:cNvSpPr txBox="1">
          <a:spLocks noChangeArrowheads="1"/>
        </xdr:cNvSpPr>
      </xdr:nvSpPr>
      <xdr:spPr bwMode="auto">
        <a:xfrm>
          <a:off x="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67</xdr:row>
      <xdr:rowOff>0</xdr:rowOff>
    </xdr:from>
    <xdr:to>
      <xdr:col>0</xdr:col>
      <xdr:colOff>85725</xdr:colOff>
      <xdr:row>67</xdr:row>
      <xdr:rowOff>114300</xdr:rowOff>
    </xdr:to>
    <xdr:sp macro="" textlink="">
      <xdr:nvSpPr>
        <xdr:cNvPr id="463960" name="Text Box 6"/>
        <xdr:cNvSpPr txBox="1">
          <a:spLocks noChangeArrowheads="1"/>
        </xdr:cNvSpPr>
      </xdr:nvSpPr>
      <xdr:spPr bwMode="auto">
        <a:xfrm>
          <a:off x="0"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61"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6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6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64"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65"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6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6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6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6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3970"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3971"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3972"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73"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74"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12</xdr:col>
      <xdr:colOff>28575</xdr:colOff>
      <xdr:row>74</xdr:row>
      <xdr:rowOff>0</xdr:rowOff>
    </xdr:from>
    <xdr:to>
      <xdr:col>12</xdr:col>
      <xdr:colOff>104775</xdr:colOff>
      <xdr:row>74</xdr:row>
      <xdr:rowOff>152400</xdr:rowOff>
    </xdr:to>
    <xdr:sp macro="" textlink="">
      <xdr:nvSpPr>
        <xdr:cNvPr id="463975" name="Text Box 4"/>
        <xdr:cNvSpPr txBox="1">
          <a:spLocks noChangeArrowheads="1"/>
        </xdr:cNvSpPr>
      </xdr:nvSpPr>
      <xdr:spPr bwMode="auto">
        <a:xfrm>
          <a:off x="61245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3976"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77"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3978"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79"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80"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8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8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83"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3984"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85"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86"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398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398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3989"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3990"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9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399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3993"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399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399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399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399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399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399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0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0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0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0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0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0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06"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07"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0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0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1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1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12"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13"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1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1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1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1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67</xdr:row>
      <xdr:rowOff>0</xdr:rowOff>
    </xdr:from>
    <xdr:to>
      <xdr:col>7</xdr:col>
      <xdr:colOff>85725</xdr:colOff>
      <xdr:row>67</xdr:row>
      <xdr:rowOff>114300</xdr:rowOff>
    </xdr:to>
    <xdr:sp macro="" textlink="">
      <xdr:nvSpPr>
        <xdr:cNvPr id="464018" name="Text Box 4"/>
        <xdr:cNvSpPr txBox="1">
          <a:spLocks noChangeArrowheads="1"/>
        </xdr:cNvSpPr>
      </xdr:nvSpPr>
      <xdr:spPr bwMode="auto">
        <a:xfrm>
          <a:off x="4524375"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67</xdr:row>
      <xdr:rowOff>0</xdr:rowOff>
    </xdr:from>
    <xdr:to>
      <xdr:col>7</xdr:col>
      <xdr:colOff>85725</xdr:colOff>
      <xdr:row>67</xdr:row>
      <xdr:rowOff>114300</xdr:rowOff>
    </xdr:to>
    <xdr:sp macro="" textlink="">
      <xdr:nvSpPr>
        <xdr:cNvPr id="464019" name="Text Box 6"/>
        <xdr:cNvSpPr txBox="1">
          <a:spLocks noChangeArrowheads="1"/>
        </xdr:cNvSpPr>
      </xdr:nvSpPr>
      <xdr:spPr bwMode="auto">
        <a:xfrm>
          <a:off x="4524375"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67</xdr:row>
      <xdr:rowOff>0</xdr:rowOff>
    </xdr:from>
    <xdr:to>
      <xdr:col>5</xdr:col>
      <xdr:colOff>85725</xdr:colOff>
      <xdr:row>67</xdr:row>
      <xdr:rowOff>114300</xdr:rowOff>
    </xdr:to>
    <xdr:sp macro="" textlink="">
      <xdr:nvSpPr>
        <xdr:cNvPr id="464020" name="Text Box 6"/>
        <xdr:cNvSpPr txBox="1">
          <a:spLocks noChangeArrowheads="1"/>
        </xdr:cNvSpPr>
      </xdr:nvSpPr>
      <xdr:spPr bwMode="auto">
        <a:xfrm>
          <a:off x="3781425" y="1895475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21"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22"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2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2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25"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26"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2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2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029"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030"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3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3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033"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034"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3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3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037"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038"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39"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40"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4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4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4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4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4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4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047"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048"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4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5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051"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052"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053"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5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5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056"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057"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058"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059"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060"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061"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06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06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064"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065"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66"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67"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068"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069"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070"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071"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072"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073"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7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7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7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7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7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7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80"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081"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8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8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8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08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8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08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8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8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9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09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9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9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094"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095"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9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09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098"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099"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0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0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0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0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104"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105"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19050</xdr:rowOff>
    </xdr:to>
    <xdr:sp macro="" textlink="">
      <xdr:nvSpPr>
        <xdr:cNvPr id="464106" name="Text Box 4"/>
        <xdr:cNvSpPr txBox="1">
          <a:spLocks noChangeArrowheads="1"/>
        </xdr:cNvSpPr>
      </xdr:nvSpPr>
      <xdr:spPr bwMode="auto">
        <a:xfrm>
          <a:off x="1143000" y="20631150"/>
          <a:ext cx="76200"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19050</xdr:rowOff>
    </xdr:to>
    <xdr:sp macro="" textlink="">
      <xdr:nvSpPr>
        <xdr:cNvPr id="464107" name="Text Box 6"/>
        <xdr:cNvSpPr txBox="1">
          <a:spLocks noChangeArrowheads="1"/>
        </xdr:cNvSpPr>
      </xdr:nvSpPr>
      <xdr:spPr bwMode="auto">
        <a:xfrm>
          <a:off x="1143000" y="20631150"/>
          <a:ext cx="76200"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0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0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110"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111"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1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1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11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11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116"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117"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1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1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120"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121"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9525</xdr:rowOff>
    </xdr:to>
    <xdr:sp macro="" textlink="">
      <xdr:nvSpPr>
        <xdr:cNvPr id="464122" name="Text Box 4"/>
        <xdr:cNvSpPr txBox="1">
          <a:spLocks noChangeArrowheads="1"/>
        </xdr:cNvSpPr>
      </xdr:nvSpPr>
      <xdr:spPr bwMode="auto">
        <a:xfrm>
          <a:off x="1143000" y="20631150"/>
          <a:ext cx="85725"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9525</xdr:rowOff>
    </xdr:to>
    <xdr:sp macro="" textlink="">
      <xdr:nvSpPr>
        <xdr:cNvPr id="464123" name="Text Box 6"/>
        <xdr:cNvSpPr txBox="1">
          <a:spLocks noChangeArrowheads="1"/>
        </xdr:cNvSpPr>
      </xdr:nvSpPr>
      <xdr:spPr bwMode="auto">
        <a:xfrm>
          <a:off x="1143000" y="20631150"/>
          <a:ext cx="85725"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2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2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2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2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128"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129"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3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3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3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3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13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13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3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3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3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3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4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4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142"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143"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4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4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146"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147"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148"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49"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50"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51"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52"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15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15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5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5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5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5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5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6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16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16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6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6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16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16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167"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6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6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7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7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17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17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7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7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7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17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7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7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18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18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8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18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18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18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186"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8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18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8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19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191"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192"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193"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194"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95"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96"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197"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198"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199"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200"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01"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02"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0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0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0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0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0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0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09"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10"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1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1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1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1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1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1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1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1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1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2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2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2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223"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224"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2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2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227"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228"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229"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3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3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23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23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234"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235"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236"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237"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238"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239"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240"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241"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42"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43"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244"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245"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246"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247"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248"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249"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5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5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5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5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5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5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56"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257"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5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5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6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6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6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6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6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6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6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6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6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6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27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27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7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7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27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27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7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7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278"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279"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8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28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8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8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8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28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8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8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288"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289"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9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29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292"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293"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294"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9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29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297"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298"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299"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00"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01"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0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0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04"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05"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06"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07"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08"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09"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310"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1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1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313"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314"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315"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1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1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1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1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20"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21"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2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2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2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2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2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2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2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2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3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3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3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3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3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3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3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3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38"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39"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4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4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4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5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5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5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5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5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5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5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5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358"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359"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6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6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362"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363"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364"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6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6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367"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368"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69"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370"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7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7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7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37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7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7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377"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378"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7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38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381"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382"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383"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8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38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386"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387"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88"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89"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90"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91"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9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39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94"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395"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96"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397"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398"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399"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00"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01"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402"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403"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0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0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0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0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0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0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410"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411"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1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1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1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1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1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1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1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1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2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2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2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2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424"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425"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2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2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428"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429"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3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3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43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43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434"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3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3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3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3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3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4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4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4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443"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444"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4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4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447"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448"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449"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5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5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45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45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454"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455"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456"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19050</xdr:rowOff>
    </xdr:to>
    <xdr:sp macro="" textlink="">
      <xdr:nvSpPr>
        <xdr:cNvPr id="464457" name="Text Box 4"/>
        <xdr:cNvSpPr txBox="1">
          <a:spLocks noChangeArrowheads="1"/>
        </xdr:cNvSpPr>
      </xdr:nvSpPr>
      <xdr:spPr bwMode="auto">
        <a:xfrm>
          <a:off x="1143000" y="20631150"/>
          <a:ext cx="76200"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19050</xdr:rowOff>
    </xdr:to>
    <xdr:sp macro="" textlink="">
      <xdr:nvSpPr>
        <xdr:cNvPr id="464458" name="Text Box 6"/>
        <xdr:cNvSpPr txBox="1">
          <a:spLocks noChangeArrowheads="1"/>
        </xdr:cNvSpPr>
      </xdr:nvSpPr>
      <xdr:spPr bwMode="auto">
        <a:xfrm>
          <a:off x="1143000" y="20631150"/>
          <a:ext cx="76200"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59"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60"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461"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462"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63"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64"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465"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466"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467"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468"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69"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470"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471"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472"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9525</xdr:rowOff>
    </xdr:to>
    <xdr:sp macro="" textlink="">
      <xdr:nvSpPr>
        <xdr:cNvPr id="464473" name="Text Box 4"/>
        <xdr:cNvSpPr txBox="1">
          <a:spLocks noChangeArrowheads="1"/>
        </xdr:cNvSpPr>
      </xdr:nvSpPr>
      <xdr:spPr bwMode="auto">
        <a:xfrm>
          <a:off x="1143000" y="20631150"/>
          <a:ext cx="85725"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9525</xdr:rowOff>
    </xdr:to>
    <xdr:sp macro="" textlink="">
      <xdr:nvSpPr>
        <xdr:cNvPr id="464474" name="Text Box 6"/>
        <xdr:cNvSpPr txBox="1">
          <a:spLocks noChangeArrowheads="1"/>
        </xdr:cNvSpPr>
      </xdr:nvSpPr>
      <xdr:spPr bwMode="auto">
        <a:xfrm>
          <a:off x="1143000" y="20631150"/>
          <a:ext cx="85725"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7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7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7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7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479"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480"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8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8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8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48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8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48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8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8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8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49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9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9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493"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494"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9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49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497"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498"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499"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0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0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50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50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0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0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0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0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0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0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1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1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512"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513"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1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1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516"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517"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518"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19"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20"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521"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522"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523"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524"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25"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26"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27"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28"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29"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30"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3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3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33"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34"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3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3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3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3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3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4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41"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42"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4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4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4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4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47"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48"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4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5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51"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52"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5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5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555"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556"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5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5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559"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560"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561"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6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6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56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56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6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6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6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6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70"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571"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7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7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7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7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576"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577"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7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57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580"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581"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8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8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8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8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8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8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88"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589"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9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9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9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59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9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59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9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59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9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59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0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0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602"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603"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0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0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606"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607"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0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0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61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61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1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1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1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1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1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1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1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1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62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62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2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2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62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62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626"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2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2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62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63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631"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3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3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34"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35"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3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3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3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3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40"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41"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642"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43"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44"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12</xdr:col>
      <xdr:colOff>28575</xdr:colOff>
      <xdr:row>74</xdr:row>
      <xdr:rowOff>0</xdr:rowOff>
    </xdr:from>
    <xdr:to>
      <xdr:col>12</xdr:col>
      <xdr:colOff>104775</xdr:colOff>
      <xdr:row>74</xdr:row>
      <xdr:rowOff>152400</xdr:rowOff>
    </xdr:to>
    <xdr:sp macro="" textlink="">
      <xdr:nvSpPr>
        <xdr:cNvPr id="464645" name="Text Box 4"/>
        <xdr:cNvSpPr txBox="1">
          <a:spLocks noChangeArrowheads="1"/>
        </xdr:cNvSpPr>
      </xdr:nvSpPr>
      <xdr:spPr bwMode="auto">
        <a:xfrm>
          <a:off x="61245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646"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647"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648"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49"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50"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5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5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53"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654"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55"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656"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5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5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59"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60"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6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6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6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6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6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6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6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6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6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7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71"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72"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7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7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7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7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7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67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79"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80"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8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8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8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68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8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8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8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68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8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9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69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69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9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69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69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69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9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69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69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70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01"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02"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0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0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05"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06"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0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0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709"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710"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1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1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713"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714"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715"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1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1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718"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719"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720"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721"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2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2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724"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725"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26"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27"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728"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729"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730"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731"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3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3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734"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735"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3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3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3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3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4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4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742"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743"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4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4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4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4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4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4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5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5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52"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53"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5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5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756"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757"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5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5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760"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761"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6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6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76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76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766"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67"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768"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6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7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71"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772"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7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7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775"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776"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7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77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779"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780"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781"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8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78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78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78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786"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787"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788"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19050</xdr:rowOff>
    </xdr:to>
    <xdr:sp macro="" textlink="">
      <xdr:nvSpPr>
        <xdr:cNvPr id="464789" name="Text Box 4"/>
        <xdr:cNvSpPr txBox="1">
          <a:spLocks noChangeArrowheads="1"/>
        </xdr:cNvSpPr>
      </xdr:nvSpPr>
      <xdr:spPr bwMode="auto">
        <a:xfrm>
          <a:off x="1143000" y="20631150"/>
          <a:ext cx="76200"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19050</xdr:rowOff>
    </xdr:to>
    <xdr:sp macro="" textlink="">
      <xdr:nvSpPr>
        <xdr:cNvPr id="464790" name="Text Box 6"/>
        <xdr:cNvSpPr txBox="1">
          <a:spLocks noChangeArrowheads="1"/>
        </xdr:cNvSpPr>
      </xdr:nvSpPr>
      <xdr:spPr bwMode="auto">
        <a:xfrm>
          <a:off x="1143000" y="20631150"/>
          <a:ext cx="76200"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9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9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793"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794"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95"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796"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79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79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799"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800"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80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80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803"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804"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9525</xdr:rowOff>
    </xdr:to>
    <xdr:sp macro="" textlink="">
      <xdr:nvSpPr>
        <xdr:cNvPr id="464805" name="Text Box 4"/>
        <xdr:cNvSpPr txBox="1">
          <a:spLocks noChangeArrowheads="1"/>
        </xdr:cNvSpPr>
      </xdr:nvSpPr>
      <xdr:spPr bwMode="auto">
        <a:xfrm>
          <a:off x="1143000" y="20631150"/>
          <a:ext cx="85725"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9525</xdr:rowOff>
    </xdr:to>
    <xdr:sp macro="" textlink="">
      <xdr:nvSpPr>
        <xdr:cNvPr id="464806" name="Text Box 6"/>
        <xdr:cNvSpPr txBox="1">
          <a:spLocks noChangeArrowheads="1"/>
        </xdr:cNvSpPr>
      </xdr:nvSpPr>
      <xdr:spPr bwMode="auto">
        <a:xfrm>
          <a:off x="1143000" y="20631150"/>
          <a:ext cx="85725"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0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0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0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1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811"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812"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1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1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1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1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17"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18"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1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2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21"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22"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2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2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825"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826"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2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2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829"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830"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3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3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833"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834"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3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3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3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3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3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4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4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4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843"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844"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4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4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847"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848"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849"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5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5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85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85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854"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855"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85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85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85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85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860"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861"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86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86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86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86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6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6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6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6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7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7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872"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873"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7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7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7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7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7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87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8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8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82"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883"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8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8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886"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887"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8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88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890"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891"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892"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9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89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895"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896"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897"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898"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89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00"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01"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0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0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0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0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906"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907"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0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0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910"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911"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1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1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1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1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1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1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18"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19"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2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2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2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2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2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2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2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2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2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2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3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3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932"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933"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3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3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936"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937"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3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3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94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94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4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4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4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4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4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4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4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4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95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495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5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5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95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495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4956"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5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495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95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496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961"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6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6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64"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65"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6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6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6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6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70"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71"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4972"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73"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74"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12</xdr:col>
      <xdr:colOff>28575</xdr:colOff>
      <xdr:row>74</xdr:row>
      <xdr:rowOff>0</xdr:rowOff>
    </xdr:from>
    <xdr:to>
      <xdr:col>12</xdr:col>
      <xdr:colOff>104775</xdr:colOff>
      <xdr:row>74</xdr:row>
      <xdr:rowOff>152400</xdr:rowOff>
    </xdr:to>
    <xdr:sp macro="" textlink="">
      <xdr:nvSpPr>
        <xdr:cNvPr id="464975" name="Text Box 4"/>
        <xdr:cNvSpPr txBox="1">
          <a:spLocks noChangeArrowheads="1"/>
        </xdr:cNvSpPr>
      </xdr:nvSpPr>
      <xdr:spPr bwMode="auto">
        <a:xfrm>
          <a:off x="61245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4976"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977" name="Text Box 4"/>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38100</xdr:rowOff>
    </xdr:to>
    <xdr:sp macro="" textlink="">
      <xdr:nvSpPr>
        <xdr:cNvPr id="464978" name="Text Box 6"/>
        <xdr:cNvSpPr txBox="1">
          <a:spLocks noChangeArrowheads="1"/>
        </xdr:cNvSpPr>
      </xdr:nvSpPr>
      <xdr:spPr bwMode="auto">
        <a:xfrm>
          <a:off x="1143000" y="20631150"/>
          <a:ext cx="76200"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79"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80"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81"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82"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83"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4984"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85"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4986"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8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498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89"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90"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9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9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9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9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9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499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9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499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499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0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01"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02"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0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0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0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0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0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0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09"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10"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1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1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1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1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1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1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1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1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1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2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02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02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2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2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02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02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027"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2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2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03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03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3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3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3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3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3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3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3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3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04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04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4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4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04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04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046"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4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4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04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05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051"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052"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053"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054"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055"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056"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057"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058"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59"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60"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5061" name="Text Box 4"/>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76200</xdr:colOff>
      <xdr:row>74</xdr:row>
      <xdr:rowOff>152400</xdr:rowOff>
    </xdr:to>
    <xdr:sp macro="" textlink="">
      <xdr:nvSpPr>
        <xdr:cNvPr id="465062" name="Text Box 6"/>
        <xdr:cNvSpPr txBox="1">
          <a:spLocks noChangeArrowheads="1"/>
        </xdr:cNvSpPr>
      </xdr:nvSpPr>
      <xdr:spPr bwMode="auto">
        <a:xfrm>
          <a:off x="253365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063"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064"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5065" name="Text Box 4"/>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76200</xdr:colOff>
      <xdr:row>74</xdr:row>
      <xdr:rowOff>152400</xdr:rowOff>
    </xdr:to>
    <xdr:sp macro="" textlink="">
      <xdr:nvSpPr>
        <xdr:cNvPr id="465066" name="Text Box 6"/>
        <xdr:cNvSpPr txBox="1">
          <a:spLocks noChangeArrowheads="1"/>
        </xdr:cNvSpPr>
      </xdr:nvSpPr>
      <xdr:spPr bwMode="auto">
        <a:xfrm>
          <a:off x="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67"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68"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6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7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71"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72"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73"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074"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7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7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7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7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79"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80"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8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8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8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08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8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8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087"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088"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8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09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091"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092"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9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09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095"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096"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097"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9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09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0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0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102"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103"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0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0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106"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107"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0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0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110"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111"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11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11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1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1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0</xdr:col>
      <xdr:colOff>158750</xdr:colOff>
      <xdr:row>77</xdr:row>
      <xdr:rowOff>31749</xdr:rowOff>
    </xdr:from>
    <xdr:to>
      <xdr:col>0</xdr:col>
      <xdr:colOff>523875</xdr:colOff>
      <xdr:row>77</xdr:row>
      <xdr:rowOff>309562</xdr:rowOff>
    </xdr:to>
    <xdr:sp macro="" textlink="">
      <xdr:nvSpPr>
        <xdr:cNvPr id="3639" name="CuadroTexto 3638"/>
        <xdr:cNvSpPr txBox="1"/>
      </xdr:nvSpPr>
      <xdr:spPr>
        <a:xfrm>
          <a:off x="158750" y="21301074"/>
          <a:ext cx="365125" cy="277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700" b="1">
              <a:latin typeface="Arial "/>
            </a:rPr>
            <a:t>(C)</a:t>
          </a:r>
        </a:p>
      </xdr:txBody>
    </xdr:sp>
    <xdr:clientData/>
  </xdr:twoCellAnchor>
  <xdr:twoCellAnchor editAs="oneCell">
    <xdr:from>
      <xdr:col>2</xdr:col>
      <xdr:colOff>0</xdr:colOff>
      <xdr:row>61</xdr:row>
      <xdr:rowOff>0</xdr:rowOff>
    </xdr:from>
    <xdr:to>
      <xdr:col>2</xdr:col>
      <xdr:colOff>85725</xdr:colOff>
      <xdr:row>66</xdr:row>
      <xdr:rowOff>9525</xdr:rowOff>
    </xdr:to>
    <xdr:sp macro="" textlink="">
      <xdr:nvSpPr>
        <xdr:cNvPr id="465117" name="Text Box 4"/>
        <xdr:cNvSpPr txBox="1">
          <a:spLocks noChangeArrowheads="1"/>
        </xdr:cNvSpPr>
      </xdr:nvSpPr>
      <xdr:spPr bwMode="auto">
        <a:xfrm>
          <a:off x="1143000" y="16897350"/>
          <a:ext cx="85725" cy="17430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61</xdr:row>
      <xdr:rowOff>0</xdr:rowOff>
    </xdr:from>
    <xdr:to>
      <xdr:col>2</xdr:col>
      <xdr:colOff>85725</xdr:colOff>
      <xdr:row>66</xdr:row>
      <xdr:rowOff>9525</xdr:rowOff>
    </xdr:to>
    <xdr:sp macro="" textlink="">
      <xdr:nvSpPr>
        <xdr:cNvPr id="465118" name="Text Box 6"/>
        <xdr:cNvSpPr txBox="1">
          <a:spLocks noChangeArrowheads="1"/>
        </xdr:cNvSpPr>
      </xdr:nvSpPr>
      <xdr:spPr bwMode="auto">
        <a:xfrm>
          <a:off x="1143000" y="16897350"/>
          <a:ext cx="85725" cy="17430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xdr:row>
      <xdr:rowOff>0</xdr:rowOff>
    </xdr:from>
    <xdr:to>
      <xdr:col>2</xdr:col>
      <xdr:colOff>85725</xdr:colOff>
      <xdr:row>67</xdr:row>
      <xdr:rowOff>28575</xdr:rowOff>
    </xdr:to>
    <xdr:sp macro="" textlink="">
      <xdr:nvSpPr>
        <xdr:cNvPr id="465119" name="Text Box 6"/>
        <xdr:cNvSpPr txBox="1">
          <a:spLocks noChangeArrowheads="1"/>
        </xdr:cNvSpPr>
      </xdr:nvSpPr>
      <xdr:spPr bwMode="auto">
        <a:xfrm>
          <a:off x="1143000" y="1766887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xdr:row>
      <xdr:rowOff>0</xdr:rowOff>
    </xdr:from>
    <xdr:to>
      <xdr:col>2</xdr:col>
      <xdr:colOff>85725</xdr:colOff>
      <xdr:row>69</xdr:row>
      <xdr:rowOff>47625</xdr:rowOff>
    </xdr:to>
    <xdr:sp macro="" textlink="">
      <xdr:nvSpPr>
        <xdr:cNvPr id="465120" name="Text Box 4"/>
        <xdr:cNvSpPr txBox="1">
          <a:spLocks noChangeArrowheads="1"/>
        </xdr:cNvSpPr>
      </xdr:nvSpPr>
      <xdr:spPr bwMode="auto">
        <a:xfrm>
          <a:off x="1143000" y="17668875"/>
          <a:ext cx="85725" cy="15906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xdr:row>
      <xdr:rowOff>0</xdr:rowOff>
    </xdr:from>
    <xdr:to>
      <xdr:col>2</xdr:col>
      <xdr:colOff>85725</xdr:colOff>
      <xdr:row>69</xdr:row>
      <xdr:rowOff>47625</xdr:rowOff>
    </xdr:to>
    <xdr:sp macro="" textlink="">
      <xdr:nvSpPr>
        <xdr:cNvPr id="465121" name="Text Box 6"/>
        <xdr:cNvSpPr txBox="1">
          <a:spLocks noChangeArrowheads="1"/>
        </xdr:cNvSpPr>
      </xdr:nvSpPr>
      <xdr:spPr bwMode="auto">
        <a:xfrm>
          <a:off x="1143000" y="17668875"/>
          <a:ext cx="85725" cy="15906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xdr:row>
      <xdr:rowOff>0</xdr:rowOff>
    </xdr:from>
    <xdr:to>
      <xdr:col>2</xdr:col>
      <xdr:colOff>85725</xdr:colOff>
      <xdr:row>67</xdr:row>
      <xdr:rowOff>28575</xdr:rowOff>
    </xdr:to>
    <xdr:sp macro="" textlink="">
      <xdr:nvSpPr>
        <xdr:cNvPr id="465122" name="Text Box 4"/>
        <xdr:cNvSpPr txBox="1">
          <a:spLocks noChangeArrowheads="1"/>
        </xdr:cNvSpPr>
      </xdr:nvSpPr>
      <xdr:spPr bwMode="auto">
        <a:xfrm>
          <a:off x="1143000" y="1766887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xdr:row>
      <xdr:rowOff>0</xdr:rowOff>
    </xdr:from>
    <xdr:to>
      <xdr:col>2</xdr:col>
      <xdr:colOff>85725</xdr:colOff>
      <xdr:row>67</xdr:row>
      <xdr:rowOff>28575</xdr:rowOff>
    </xdr:to>
    <xdr:sp macro="" textlink="">
      <xdr:nvSpPr>
        <xdr:cNvPr id="465123" name="Text Box 6"/>
        <xdr:cNvSpPr txBox="1">
          <a:spLocks noChangeArrowheads="1"/>
        </xdr:cNvSpPr>
      </xdr:nvSpPr>
      <xdr:spPr bwMode="auto">
        <a:xfrm>
          <a:off x="1143000" y="1766887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63</xdr:row>
      <xdr:rowOff>0</xdr:rowOff>
    </xdr:from>
    <xdr:to>
      <xdr:col>3</xdr:col>
      <xdr:colOff>85725</xdr:colOff>
      <xdr:row>67</xdr:row>
      <xdr:rowOff>28575</xdr:rowOff>
    </xdr:to>
    <xdr:sp macro="" textlink="">
      <xdr:nvSpPr>
        <xdr:cNvPr id="465124" name="Text Box 4"/>
        <xdr:cNvSpPr txBox="1">
          <a:spLocks noChangeArrowheads="1"/>
        </xdr:cNvSpPr>
      </xdr:nvSpPr>
      <xdr:spPr bwMode="auto">
        <a:xfrm>
          <a:off x="2533650" y="1766887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63</xdr:row>
      <xdr:rowOff>0</xdr:rowOff>
    </xdr:from>
    <xdr:to>
      <xdr:col>3</xdr:col>
      <xdr:colOff>85725</xdr:colOff>
      <xdr:row>67</xdr:row>
      <xdr:rowOff>28575</xdr:rowOff>
    </xdr:to>
    <xdr:sp macro="" textlink="">
      <xdr:nvSpPr>
        <xdr:cNvPr id="465125" name="Text Box 6"/>
        <xdr:cNvSpPr txBox="1">
          <a:spLocks noChangeArrowheads="1"/>
        </xdr:cNvSpPr>
      </xdr:nvSpPr>
      <xdr:spPr bwMode="auto">
        <a:xfrm>
          <a:off x="2533650" y="1766887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xdr:row>
      <xdr:rowOff>0</xdr:rowOff>
    </xdr:from>
    <xdr:to>
      <xdr:col>2</xdr:col>
      <xdr:colOff>85725</xdr:colOff>
      <xdr:row>67</xdr:row>
      <xdr:rowOff>28575</xdr:rowOff>
    </xdr:to>
    <xdr:sp macro="" textlink="">
      <xdr:nvSpPr>
        <xdr:cNvPr id="465126" name="Text Box 4"/>
        <xdr:cNvSpPr txBox="1">
          <a:spLocks noChangeArrowheads="1"/>
        </xdr:cNvSpPr>
      </xdr:nvSpPr>
      <xdr:spPr bwMode="auto">
        <a:xfrm>
          <a:off x="1143000" y="1766887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63</xdr:row>
      <xdr:rowOff>0</xdr:rowOff>
    </xdr:from>
    <xdr:to>
      <xdr:col>2</xdr:col>
      <xdr:colOff>85725</xdr:colOff>
      <xdr:row>67</xdr:row>
      <xdr:rowOff>28575</xdr:rowOff>
    </xdr:to>
    <xdr:sp macro="" textlink="">
      <xdr:nvSpPr>
        <xdr:cNvPr id="465127" name="Text Box 6"/>
        <xdr:cNvSpPr txBox="1">
          <a:spLocks noChangeArrowheads="1"/>
        </xdr:cNvSpPr>
      </xdr:nvSpPr>
      <xdr:spPr bwMode="auto">
        <a:xfrm>
          <a:off x="1143000" y="1766887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0</xdr:rowOff>
    </xdr:from>
    <xdr:to>
      <xdr:col>0</xdr:col>
      <xdr:colOff>85725</xdr:colOff>
      <xdr:row>67</xdr:row>
      <xdr:rowOff>28575</xdr:rowOff>
    </xdr:to>
    <xdr:sp macro="" textlink="">
      <xdr:nvSpPr>
        <xdr:cNvPr id="465128" name="Text Box 4"/>
        <xdr:cNvSpPr txBox="1">
          <a:spLocks noChangeArrowheads="1"/>
        </xdr:cNvSpPr>
      </xdr:nvSpPr>
      <xdr:spPr bwMode="auto">
        <a:xfrm>
          <a:off x="0" y="1766887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63</xdr:row>
      <xdr:rowOff>0</xdr:rowOff>
    </xdr:from>
    <xdr:to>
      <xdr:col>0</xdr:col>
      <xdr:colOff>85725</xdr:colOff>
      <xdr:row>67</xdr:row>
      <xdr:rowOff>28575</xdr:rowOff>
    </xdr:to>
    <xdr:sp macro="" textlink="">
      <xdr:nvSpPr>
        <xdr:cNvPr id="465129" name="Text Box 6"/>
        <xdr:cNvSpPr txBox="1">
          <a:spLocks noChangeArrowheads="1"/>
        </xdr:cNvSpPr>
      </xdr:nvSpPr>
      <xdr:spPr bwMode="auto">
        <a:xfrm>
          <a:off x="0" y="1766887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85725</xdr:colOff>
      <xdr:row>62</xdr:row>
      <xdr:rowOff>152400</xdr:rowOff>
    </xdr:to>
    <xdr:sp macro="" textlink="">
      <xdr:nvSpPr>
        <xdr:cNvPr id="465130" name="Text Box 4"/>
        <xdr:cNvSpPr txBox="1">
          <a:spLocks noChangeArrowheads="1"/>
        </xdr:cNvSpPr>
      </xdr:nvSpPr>
      <xdr:spPr bwMode="auto">
        <a:xfrm>
          <a:off x="4524375" y="16954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62</xdr:row>
      <xdr:rowOff>0</xdr:rowOff>
    </xdr:from>
    <xdr:to>
      <xdr:col>7</xdr:col>
      <xdr:colOff>85725</xdr:colOff>
      <xdr:row>62</xdr:row>
      <xdr:rowOff>152400</xdr:rowOff>
    </xdr:to>
    <xdr:sp macro="" textlink="">
      <xdr:nvSpPr>
        <xdr:cNvPr id="465131" name="Text Box 6"/>
        <xdr:cNvSpPr txBox="1">
          <a:spLocks noChangeArrowheads="1"/>
        </xdr:cNvSpPr>
      </xdr:nvSpPr>
      <xdr:spPr bwMode="auto">
        <a:xfrm>
          <a:off x="4524375" y="16954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63</xdr:row>
      <xdr:rowOff>0</xdr:rowOff>
    </xdr:from>
    <xdr:to>
      <xdr:col>5</xdr:col>
      <xdr:colOff>85725</xdr:colOff>
      <xdr:row>63</xdr:row>
      <xdr:rowOff>152400</xdr:rowOff>
    </xdr:to>
    <xdr:sp macro="" textlink="">
      <xdr:nvSpPr>
        <xdr:cNvPr id="465132" name="Text Box 4"/>
        <xdr:cNvSpPr txBox="1">
          <a:spLocks noChangeArrowheads="1"/>
        </xdr:cNvSpPr>
      </xdr:nvSpPr>
      <xdr:spPr bwMode="auto">
        <a:xfrm>
          <a:off x="3781425" y="17668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63</xdr:row>
      <xdr:rowOff>0</xdr:rowOff>
    </xdr:from>
    <xdr:to>
      <xdr:col>5</xdr:col>
      <xdr:colOff>85725</xdr:colOff>
      <xdr:row>63</xdr:row>
      <xdr:rowOff>152400</xdr:rowOff>
    </xdr:to>
    <xdr:sp macro="" textlink="">
      <xdr:nvSpPr>
        <xdr:cNvPr id="465133" name="Text Box 6"/>
        <xdr:cNvSpPr txBox="1">
          <a:spLocks noChangeArrowheads="1"/>
        </xdr:cNvSpPr>
      </xdr:nvSpPr>
      <xdr:spPr bwMode="auto">
        <a:xfrm>
          <a:off x="3781425" y="17668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134"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135"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136"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137"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38"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39"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140"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141"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42"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43"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144"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145"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46"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47"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148"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149"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15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15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5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5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5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5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15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15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5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5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6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6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6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16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164"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165"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166"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167"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68"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69"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170"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171"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72"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73"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174"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175"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76"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177"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178"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179"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18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18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8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8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8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8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18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18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8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8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19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19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9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9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19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19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96"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197"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9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19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0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0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0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0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04"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05"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0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0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208"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209"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1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1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21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21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21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21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216"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217"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21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21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22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22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2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2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2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2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2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2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28"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29"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3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3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232"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233"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3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3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3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3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3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3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4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4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42"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43"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4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4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246"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247"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48"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49"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25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25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5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26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26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26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270"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271"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272"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273"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27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27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276"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277"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278"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279"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280"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281"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282"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283"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284"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285"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28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28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88"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289"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9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9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92"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293"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9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9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96"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297"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9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29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00"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01"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0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0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0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0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0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0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0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0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1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1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1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1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1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1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16"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17"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31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31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20"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21"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22"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23"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32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32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32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32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2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2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3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3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3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3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34"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35"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3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3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38"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39"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4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4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4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4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4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4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4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4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48"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49"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5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5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52"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53"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5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5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5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5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358"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359"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6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6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6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6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6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36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6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6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6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6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7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7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72"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73"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7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7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76"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77"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78"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79"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8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8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82"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383"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8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8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86"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387"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8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38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90"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391"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9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39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394"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395"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96"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97"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98"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399"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0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0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0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0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0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0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40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40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0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0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41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41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1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1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41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41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16"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17"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1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1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42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42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2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2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424"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425"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2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42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428"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429"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3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3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3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3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434"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435"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3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3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3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3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444"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445"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4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5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45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452"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453"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454"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455"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56"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57"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458"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459"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60"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61"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462"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463"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6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6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466"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467"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6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6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7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7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472"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473"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474"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475"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76"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77"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478"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479"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80"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81"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482"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483"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8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8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486"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487"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8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48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9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49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492"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493"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494"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495"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96"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497"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498"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499"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00"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01"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02"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03"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0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0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06"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07"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0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0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1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1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12"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13"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514"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515"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16"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17"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518"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519"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20"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21"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22"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23"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2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2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26"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27"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2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2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3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3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32"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33"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534"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535"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36"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37"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538"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539"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40"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41"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42"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43"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4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4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46"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47"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4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4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5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5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85725</xdr:colOff>
      <xdr:row>72</xdr:row>
      <xdr:rowOff>28575</xdr:rowOff>
    </xdr:to>
    <xdr:sp macro="" textlink="">
      <xdr:nvSpPr>
        <xdr:cNvPr id="465552" name="Text Box 6"/>
        <xdr:cNvSpPr txBox="1">
          <a:spLocks noChangeArrowheads="1"/>
        </xdr:cNvSpPr>
      </xdr:nvSpPr>
      <xdr:spPr bwMode="auto">
        <a:xfrm>
          <a:off x="1143000" y="1901190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85725</xdr:colOff>
      <xdr:row>74</xdr:row>
      <xdr:rowOff>47625</xdr:rowOff>
    </xdr:to>
    <xdr:sp macro="" textlink="">
      <xdr:nvSpPr>
        <xdr:cNvPr id="465553" name="Text Box 4"/>
        <xdr:cNvSpPr txBox="1">
          <a:spLocks noChangeArrowheads="1"/>
        </xdr:cNvSpPr>
      </xdr:nvSpPr>
      <xdr:spPr bwMode="auto">
        <a:xfrm>
          <a:off x="1143000" y="19011900"/>
          <a:ext cx="85725" cy="16668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85725</xdr:colOff>
      <xdr:row>74</xdr:row>
      <xdr:rowOff>47625</xdr:rowOff>
    </xdr:to>
    <xdr:sp macro="" textlink="">
      <xdr:nvSpPr>
        <xdr:cNvPr id="465554" name="Text Box 6"/>
        <xdr:cNvSpPr txBox="1">
          <a:spLocks noChangeArrowheads="1"/>
        </xdr:cNvSpPr>
      </xdr:nvSpPr>
      <xdr:spPr bwMode="auto">
        <a:xfrm>
          <a:off x="1143000" y="19011900"/>
          <a:ext cx="85725" cy="16668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85725</xdr:colOff>
      <xdr:row>72</xdr:row>
      <xdr:rowOff>28575</xdr:rowOff>
    </xdr:to>
    <xdr:sp macro="" textlink="">
      <xdr:nvSpPr>
        <xdr:cNvPr id="465555" name="Text Box 4"/>
        <xdr:cNvSpPr txBox="1">
          <a:spLocks noChangeArrowheads="1"/>
        </xdr:cNvSpPr>
      </xdr:nvSpPr>
      <xdr:spPr bwMode="auto">
        <a:xfrm>
          <a:off x="1143000" y="1901190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85725</xdr:colOff>
      <xdr:row>72</xdr:row>
      <xdr:rowOff>28575</xdr:rowOff>
    </xdr:to>
    <xdr:sp macro="" textlink="">
      <xdr:nvSpPr>
        <xdr:cNvPr id="465556" name="Text Box 6"/>
        <xdr:cNvSpPr txBox="1">
          <a:spLocks noChangeArrowheads="1"/>
        </xdr:cNvSpPr>
      </xdr:nvSpPr>
      <xdr:spPr bwMode="auto">
        <a:xfrm>
          <a:off x="1143000" y="1901190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68</xdr:row>
      <xdr:rowOff>0</xdr:rowOff>
    </xdr:from>
    <xdr:to>
      <xdr:col>3</xdr:col>
      <xdr:colOff>85725</xdr:colOff>
      <xdr:row>72</xdr:row>
      <xdr:rowOff>28575</xdr:rowOff>
    </xdr:to>
    <xdr:sp macro="" textlink="">
      <xdr:nvSpPr>
        <xdr:cNvPr id="465557" name="Text Box 4"/>
        <xdr:cNvSpPr txBox="1">
          <a:spLocks noChangeArrowheads="1"/>
        </xdr:cNvSpPr>
      </xdr:nvSpPr>
      <xdr:spPr bwMode="auto">
        <a:xfrm>
          <a:off x="2533650" y="1901190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68</xdr:row>
      <xdr:rowOff>0</xdr:rowOff>
    </xdr:from>
    <xdr:to>
      <xdr:col>3</xdr:col>
      <xdr:colOff>85725</xdr:colOff>
      <xdr:row>72</xdr:row>
      <xdr:rowOff>28575</xdr:rowOff>
    </xdr:to>
    <xdr:sp macro="" textlink="">
      <xdr:nvSpPr>
        <xdr:cNvPr id="465558" name="Text Box 6"/>
        <xdr:cNvSpPr txBox="1">
          <a:spLocks noChangeArrowheads="1"/>
        </xdr:cNvSpPr>
      </xdr:nvSpPr>
      <xdr:spPr bwMode="auto">
        <a:xfrm>
          <a:off x="2533650" y="1901190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85725</xdr:colOff>
      <xdr:row>72</xdr:row>
      <xdr:rowOff>28575</xdr:rowOff>
    </xdr:to>
    <xdr:sp macro="" textlink="">
      <xdr:nvSpPr>
        <xdr:cNvPr id="465559" name="Text Box 4"/>
        <xdr:cNvSpPr txBox="1">
          <a:spLocks noChangeArrowheads="1"/>
        </xdr:cNvSpPr>
      </xdr:nvSpPr>
      <xdr:spPr bwMode="auto">
        <a:xfrm>
          <a:off x="1143000" y="1901190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68</xdr:row>
      <xdr:rowOff>0</xdr:rowOff>
    </xdr:from>
    <xdr:to>
      <xdr:col>2</xdr:col>
      <xdr:colOff>85725</xdr:colOff>
      <xdr:row>72</xdr:row>
      <xdr:rowOff>28575</xdr:rowOff>
    </xdr:to>
    <xdr:sp macro="" textlink="">
      <xdr:nvSpPr>
        <xdr:cNvPr id="465560" name="Text Box 6"/>
        <xdr:cNvSpPr txBox="1">
          <a:spLocks noChangeArrowheads="1"/>
        </xdr:cNvSpPr>
      </xdr:nvSpPr>
      <xdr:spPr bwMode="auto">
        <a:xfrm>
          <a:off x="1143000" y="1901190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68</xdr:row>
      <xdr:rowOff>0</xdr:rowOff>
    </xdr:from>
    <xdr:to>
      <xdr:col>0</xdr:col>
      <xdr:colOff>85725</xdr:colOff>
      <xdr:row>72</xdr:row>
      <xdr:rowOff>28575</xdr:rowOff>
    </xdr:to>
    <xdr:sp macro="" textlink="">
      <xdr:nvSpPr>
        <xdr:cNvPr id="465561" name="Text Box 4"/>
        <xdr:cNvSpPr txBox="1">
          <a:spLocks noChangeArrowheads="1"/>
        </xdr:cNvSpPr>
      </xdr:nvSpPr>
      <xdr:spPr bwMode="auto">
        <a:xfrm>
          <a:off x="0" y="1901190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68</xdr:row>
      <xdr:rowOff>0</xdr:rowOff>
    </xdr:from>
    <xdr:to>
      <xdr:col>0</xdr:col>
      <xdr:colOff>85725</xdr:colOff>
      <xdr:row>72</xdr:row>
      <xdr:rowOff>28575</xdr:rowOff>
    </xdr:to>
    <xdr:sp macro="" textlink="">
      <xdr:nvSpPr>
        <xdr:cNvPr id="465562" name="Text Box 6"/>
        <xdr:cNvSpPr txBox="1">
          <a:spLocks noChangeArrowheads="1"/>
        </xdr:cNvSpPr>
      </xdr:nvSpPr>
      <xdr:spPr bwMode="auto">
        <a:xfrm>
          <a:off x="0" y="1901190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85725</xdr:colOff>
      <xdr:row>68</xdr:row>
      <xdr:rowOff>152400</xdr:rowOff>
    </xdr:to>
    <xdr:sp macro="" textlink="">
      <xdr:nvSpPr>
        <xdr:cNvPr id="465563" name="Text Box 4"/>
        <xdr:cNvSpPr txBox="1">
          <a:spLocks noChangeArrowheads="1"/>
        </xdr:cNvSpPr>
      </xdr:nvSpPr>
      <xdr:spPr bwMode="auto">
        <a:xfrm>
          <a:off x="3781425" y="190119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68</xdr:row>
      <xdr:rowOff>0</xdr:rowOff>
    </xdr:from>
    <xdr:to>
      <xdr:col>5</xdr:col>
      <xdr:colOff>85725</xdr:colOff>
      <xdr:row>68</xdr:row>
      <xdr:rowOff>152400</xdr:rowOff>
    </xdr:to>
    <xdr:sp macro="" textlink="">
      <xdr:nvSpPr>
        <xdr:cNvPr id="465564" name="Text Box 6"/>
        <xdr:cNvSpPr txBox="1">
          <a:spLocks noChangeArrowheads="1"/>
        </xdr:cNvSpPr>
      </xdr:nvSpPr>
      <xdr:spPr bwMode="auto">
        <a:xfrm>
          <a:off x="3781425" y="190119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6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6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567"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568"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569"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7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7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7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7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7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57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576"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77"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78"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579"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580"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81"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82"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583"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584"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85"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86"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87"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588"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89"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590"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91"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592"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9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59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95"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596"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97"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598"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599"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600"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601"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602"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603"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604"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605"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606"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607"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608"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609"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610"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611"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612"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61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61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15"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16"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1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1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1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2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2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2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23"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24"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2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2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27"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28"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2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3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3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3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3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3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3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3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37"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38"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3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4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41"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42"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43"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44"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645"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646"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64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64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649"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650"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65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65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65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65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5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5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5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5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5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6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6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6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6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6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6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6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67"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68"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6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7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71"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672"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7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7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75"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676"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7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67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79"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680"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81"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682"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8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8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685"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68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68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8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8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9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9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9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9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694"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9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9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697"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698"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699"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00"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01"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02"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0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0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705"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706"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707"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708"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09"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10"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711"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712"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13"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14"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715"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716"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17"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18"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719"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720"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2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2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23"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24"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725"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726"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727"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728"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29"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30"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731"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732"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33"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34"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735"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736"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37"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738"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739"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740"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4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4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43"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44"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4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4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4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4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74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75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5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5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753"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754"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5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5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757"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758"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59"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60"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61"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62"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6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6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6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6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76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76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6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7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77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77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7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7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77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77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7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7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7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78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781"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782"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783"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784"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785"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786"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787"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788"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789"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790"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91"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792"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9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79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795"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796"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79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79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799"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00"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0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0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0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0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0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0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0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0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0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1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1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1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1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1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1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1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1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1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1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2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21"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22"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2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2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25"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26"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2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2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29"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30"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3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3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33"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34"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3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3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37"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38"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39"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40"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841"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84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84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4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4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4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4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4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84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5850"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5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5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5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5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5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5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57"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58"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5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6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61"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62"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63"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64"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6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6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6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6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6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7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7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7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7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7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7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7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77"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878"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879"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5880"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881"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882"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883"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5884"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85"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86"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87"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888"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8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9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91"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892"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9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9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95"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896"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9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89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899"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900"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01"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02"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0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0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905"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906"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0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0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909"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910"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1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1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913"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914"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15"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16"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17"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18"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919"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920"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1"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2"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7"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28"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929"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5930"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31"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32"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3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3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35"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5936"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937"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938"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939"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940"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41"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42"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943"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944"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45"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46"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947"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948"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49"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50"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951"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952"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95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95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55"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56"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957"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5958"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959"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5960"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61"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62"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963"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5964"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65"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66"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967"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5968"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69"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5970"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971"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5972"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97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597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75"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76"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7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7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979"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980"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8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8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983"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984"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8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8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987"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5988"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89"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5990"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91"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92"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993"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5994"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9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9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997"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5998"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599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0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01"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02"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03"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04"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6005"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6006"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07"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08"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09"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10"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11"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12"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13"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14"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15"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16"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17"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18"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1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2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21"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22"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2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2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25"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26"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27"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28"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29"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30"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31"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32"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33"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34"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35"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36"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37"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38"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39"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40"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41"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42"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43"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44"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74</xdr:row>
      <xdr:rowOff>0</xdr:rowOff>
    </xdr:from>
    <xdr:to>
      <xdr:col>4</xdr:col>
      <xdr:colOff>523875</xdr:colOff>
      <xdr:row>75</xdr:row>
      <xdr:rowOff>38100</xdr:rowOff>
    </xdr:to>
    <xdr:sp macro="" textlink="">
      <xdr:nvSpPr>
        <xdr:cNvPr id="466045" name="Text Box 6"/>
        <xdr:cNvSpPr txBox="1">
          <a:spLocks noChangeArrowheads="1"/>
        </xdr:cNvSpPr>
      </xdr:nvSpPr>
      <xdr:spPr bwMode="auto">
        <a:xfrm>
          <a:off x="3552825" y="20631150"/>
          <a:ext cx="85725" cy="371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046"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047"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4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4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5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5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5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05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5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5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5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5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5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5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6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6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6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6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6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6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66"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67"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6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6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7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7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7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7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74"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75"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7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7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78"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079"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8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08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6082"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6083"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84"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85"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86"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087"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88"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89"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90"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091"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9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9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9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09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9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09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98"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099"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0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0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02"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03"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0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0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0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0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08"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09"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1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1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12"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13"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1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1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16"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17"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18"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19"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122"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123"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8"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29"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3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3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32"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33"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3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3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36"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37"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3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3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40"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41"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42"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43"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44"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45"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46"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47"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4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4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50"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51"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5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5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54"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55"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56"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57"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6158" name="Text Box 4"/>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74</xdr:row>
      <xdr:rowOff>152400</xdr:rowOff>
    </xdr:to>
    <xdr:sp macro="" textlink="">
      <xdr:nvSpPr>
        <xdr:cNvPr id="466159" name="Text Box 6"/>
        <xdr:cNvSpPr txBox="1">
          <a:spLocks noChangeArrowheads="1"/>
        </xdr:cNvSpPr>
      </xdr:nvSpPr>
      <xdr:spPr bwMode="auto">
        <a:xfrm>
          <a:off x="1143000"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160"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161"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162" name="Text Box 4"/>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76200</xdr:colOff>
      <xdr:row>74</xdr:row>
      <xdr:rowOff>152400</xdr:rowOff>
    </xdr:to>
    <xdr:sp macro="" textlink="">
      <xdr:nvSpPr>
        <xdr:cNvPr id="466163" name="Text Box 6"/>
        <xdr:cNvSpPr txBox="1">
          <a:spLocks noChangeArrowheads="1"/>
        </xdr:cNvSpPr>
      </xdr:nvSpPr>
      <xdr:spPr bwMode="auto">
        <a:xfrm>
          <a:off x="4524375" y="20631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164"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165"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166"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167"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68"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69"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70"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71"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7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7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74"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75"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7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7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78"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79"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80"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81"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82"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83"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84" name="Text Box 4"/>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19050</xdr:rowOff>
    </xdr:to>
    <xdr:sp macro="" textlink="">
      <xdr:nvSpPr>
        <xdr:cNvPr id="466185" name="Text Box 6"/>
        <xdr:cNvSpPr txBox="1">
          <a:spLocks noChangeArrowheads="1"/>
        </xdr:cNvSpPr>
      </xdr:nvSpPr>
      <xdr:spPr bwMode="auto">
        <a:xfrm>
          <a:off x="1143000" y="20631150"/>
          <a:ext cx="85725" cy="3524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86"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87"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88" name="Text Box 4"/>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74</xdr:row>
      <xdr:rowOff>152400</xdr:rowOff>
    </xdr:to>
    <xdr:sp macro="" textlink="">
      <xdr:nvSpPr>
        <xdr:cNvPr id="466189" name="Text Box 6"/>
        <xdr:cNvSpPr txBox="1">
          <a:spLocks noChangeArrowheads="1"/>
        </xdr:cNvSpPr>
      </xdr:nvSpPr>
      <xdr:spPr bwMode="auto">
        <a:xfrm>
          <a:off x="253365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90" name="Text Box 4"/>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152400</xdr:rowOff>
    </xdr:to>
    <xdr:sp macro="" textlink="">
      <xdr:nvSpPr>
        <xdr:cNvPr id="466191" name="Text Box 6"/>
        <xdr:cNvSpPr txBox="1">
          <a:spLocks noChangeArrowheads="1"/>
        </xdr:cNvSpPr>
      </xdr:nvSpPr>
      <xdr:spPr bwMode="auto">
        <a:xfrm>
          <a:off x="114300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92" name="Text Box 4"/>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74</xdr:row>
      <xdr:rowOff>152400</xdr:rowOff>
    </xdr:to>
    <xdr:sp macro="" textlink="">
      <xdr:nvSpPr>
        <xdr:cNvPr id="466193" name="Text Box 6"/>
        <xdr:cNvSpPr txBox="1">
          <a:spLocks noChangeArrowheads="1"/>
        </xdr:cNvSpPr>
      </xdr:nvSpPr>
      <xdr:spPr bwMode="auto">
        <a:xfrm>
          <a:off x="0"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9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19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9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19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198"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199"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6"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07"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208" name="Text Box 4"/>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76200</xdr:colOff>
      <xdr:row>75</xdr:row>
      <xdr:rowOff>9525</xdr:rowOff>
    </xdr:to>
    <xdr:sp macro="" textlink="">
      <xdr:nvSpPr>
        <xdr:cNvPr id="466209" name="Text Box 6"/>
        <xdr:cNvSpPr txBox="1">
          <a:spLocks noChangeArrowheads="1"/>
        </xdr:cNvSpPr>
      </xdr:nvSpPr>
      <xdr:spPr bwMode="auto">
        <a:xfrm>
          <a:off x="1143000" y="20631150"/>
          <a:ext cx="762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10"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11"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12"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13"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14" name="Text Box 4"/>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75</xdr:row>
      <xdr:rowOff>0</xdr:rowOff>
    </xdr:to>
    <xdr:sp macro="" textlink="">
      <xdr:nvSpPr>
        <xdr:cNvPr id="466215" name="Text Box 6"/>
        <xdr:cNvSpPr txBox="1">
          <a:spLocks noChangeArrowheads="1"/>
        </xdr:cNvSpPr>
      </xdr:nvSpPr>
      <xdr:spPr bwMode="auto">
        <a:xfrm>
          <a:off x="1143000" y="20631150"/>
          <a:ext cx="85725" cy="3333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6216"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6217"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6218"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6219"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20"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21"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6222"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6223"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2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2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6226"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6227"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28"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29"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6230"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6231"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23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23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23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23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6236" name="Text Box 4"/>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74</xdr:row>
      <xdr:rowOff>114300</xdr:rowOff>
    </xdr:to>
    <xdr:sp macro="" textlink="">
      <xdr:nvSpPr>
        <xdr:cNvPr id="466237" name="Text Box 6"/>
        <xdr:cNvSpPr txBox="1">
          <a:spLocks noChangeArrowheads="1"/>
        </xdr:cNvSpPr>
      </xdr:nvSpPr>
      <xdr:spPr bwMode="auto">
        <a:xfrm>
          <a:off x="1143000" y="20631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6238" name="Text Box 4"/>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79</xdr:row>
      <xdr:rowOff>9525</xdr:rowOff>
    </xdr:to>
    <xdr:sp macro="" textlink="">
      <xdr:nvSpPr>
        <xdr:cNvPr id="466239" name="Text Box 6"/>
        <xdr:cNvSpPr txBox="1">
          <a:spLocks noChangeArrowheads="1"/>
        </xdr:cNvSpPr>
      </xdr:nvSpPr>
      <xdr:spPr bwMode="auto">
        <a:xfrm>
          <a:off x="1143000" y="20631150"/>
          <a:ext cx="85725" cy="1304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40"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41"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6242" name="Text Box 4"/>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80</xdr:row>
      <xdr:rowOff>47625</xdr:rowOff>
    </xdr:to>
    <xdr:sp macro="" textlink="">
      <xdr:nvSpPr>
        <xdr:cNvPr id="466243" name="Text Box 6"/>
        <xdr:cNvSpPr txBox="1">
          <a:spLocks noChangeArrowheads="1"/>
        </xdr:cNvSpPr>
      </xdr:nvSpPr>
      <xdr:spPr bwMode="auto">
        <a:xfrm>
          <a:off x="1143000" y="20631150"/>
          <a:ext cx="85725" cy="1695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44"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45"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6246" name="Text Box 4"/>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74</xdr:row>
      <xdr:rowOff>0</xdr:rowOff>
    </xdr:from>
    <xdr:to>
      <xdr:col>3</xdr:col>
      <xdr:colOff>85725</xdr:colOff>
      <xdr:row>78</xdr:row>
      <xdr:rowOff>28575</xdr:rowOff>
    </xdr:to>
    <xdr:sp macro="" textlink="">
      <xdr:nvSpPr>
        <xdr:cNvPr id="466247" name="Text Box 6"/>
        <xdr:cNvSpPr txBox="1">
          <a:spLocks noChangeArrowheads="1"/>
        </xdr:cNvSpPr>
      </xdr:nvSpPr>
      <xdr:spPr bwMode="auto">
        <a:xfrm>
          <a:off x="253365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48" name="Text Box 4"/>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74</xdr:row>
      <xdr:rowOff>0</xdr:rowOff>
    </xdr:from>
    <xdr:to>
      <xdr:col>2</xdr:col>
      <xdr:colOff>85725</xdr:colOff>
      <xdr:row>78</xdr:row>
      <xdr:rowOff>28575</xdr:rowOff>
    </xdr:to>
    <xdr:sp macro="" textlink="">
      <xdr:nvSpPr>
        <xdr:cNvPr id="466249" name="Text Box 6"/>
        <xdr:cNvSpPr txBox="1">
          <a:spLocks noChangeArrowheads="1"/>
        </xdr:cNvSpPr>
      </xdr:nvSpPr>
      <xdr:spPr bwMode="auto">
        <a:xfrm>
          <a:off x="114300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6250" name="Text Box 4"/>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74</xdr:row>
      <xdr:rowOff>0</xdr:rowOff>
    </xdr:from>
    <xdr:to>
      <xdr:col>0</xdr:col>
      <xdr:colOff>85725</xdr:colOff>
      <xdr:row>78</xdr:row>
      <xdr:rowOff>28575</xdr:rowOff>
    </xdr:to>
    <xdr:sp macro="" textlink="">
      <xdr:nvSpPr>
        <xdr:cNvPr id="466251" name="Text Box 6"/>
        <xdr:cNvSpPr txBox="1">
          <a:spLocks noChangeArrowheads="1"/>
        </xdr:cNvSpPr>
      </xdr:nvSpPr>
      <xdr:spPr bwMode="auto">
        <a:xfrm>
          <a:off x="0" y="20631150"/>
          <a:ext cx="85725" cy="990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252" name="Text Box 4"/>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74</xdr:row>
      <xdr:rowOff>0</xdr:rowOff>
    </xdr:from>
    <xdr:to>
      <xdr:col>7</xdr:col>
      <xdr:colOff>85725</xdr:colOff>
      <xdr:row>74</xdr:row>
      <xdr:rowOff>152400</xdr:rowOff>
    </xdr:to>
    <xdr:sp macro="" textlink="">
      <xdr:nvSpPr>
        <xdr:cNvPr id="466253" name="Text Box 6"/>
        <xdr:cNvSpPr txBox="1">
          <a:spLocks noChangeArrowheads="1"/>
        </xdr:cNvSpPr>
      </xdr:nvSpPr>
      <xdr:spPr bwMode="auto">
        <a:xfrm>
          <a:off x="452437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254" name="Text Box 4"/>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74</xdr:row>
      <xdr:rowOff>0</xdr:rowOff>
    </xdr:from>
    <xdr:to>
      <xdr:col>5</xdr:col>
      <xdr:colOff>85725</xdr:colOff>
      <xdr:row>74</xdr:row>
      <xdr:rowOff>152400</xdr:rowOff>
    </xdr:to>
    <xdr:sp macro="" textlink="">
      <xdr:nvSpPr>
        <xdr:cNvPr id="466255" name="Text Box 6"/>
        <xdr:cNvSpPr txBox="1">
          <a:spLocks noChangeArrowheads="1"/>
        </xdr:cNvSpPr>
      </xdr:nvSpPr>
      <xdr:spPr bwMode="auto">
        <a:xfrm>
          <a:off x="3781425" y="20631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xdr:row>
      <xdr:rowOff>9525</xdr:rowOff>
    </xdr:from>
    <xdr:to>
      <xdr:col>2</xdr:col>
      <xdr:colOff>342900</xdr:colOff>
      <xdr:row>2</xdr:row>
      <xdr:rowOff>200025</xdr:rowOff>
    </xdr:to>
    <xdr:pic>
      <xdr:nvPicPr>
        <xdr:cNvPr id="466256" name="Imagen 2360"/>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028700" y="171450"/>
          <a:ext cx="457200" cy="428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8</xdr:col>
      <xdr:colOff>202926</xdr:colOff>
      <xdr:row>0</xdr:row>
      <xdr:rowOff>0</xdr:rowOff>
    </xdr:from>
    <xdr:to>
      <xdr:col>10</xdr:col>
      <xdr:colOff>10488</xdr:colOff>
      <xdr:row>1</xdr:row>
      <xdr:rowOff>169497</xdr:rowOff>
    </xdr:to>
    <xdr:sp macro="" textlink="">
      <xdr:nvSpPr>
        <xdr:cNvPr id="4780" name="60 Elipse"/>
        <xdr:cNvSpPr/>
      </xdr:nvSpPr>
      <xdr:spPr bwMode="auto">
        <a:xfrm>
          <a:off x="5041626" y="0"/>
          <a:ext cx="436212" cy="3314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a:t>
          </a:r>
        </a:p>
      </xdr:txBody>
    </xdr:sp>
    <xdr:clientData/>
  </xdr:twoCellAnchor>
  <xdr:twoCellAnchor>
    <xdr:from>
      <xdr:col>4</xdr:col>
      <xdr:colOff>159220</xdr:colOff>
      <xdr:row>6</xdr:row>
      <xdr:rowOff>179298</xdr:rowOff>
    </xdr:from>
    <xdr:to>
      <xdr:col>4</xdr:col>
      <xdr:colOff>596260</xdr:colOff>
      <xdr:row>7</xdr:row>
      <xdr:rowOff>195033</xdr:rowOff>
    </xdr:to>
    <xdr:sp macro="" textlink="">
      <xdr:nvSpPr>
        <xdr:cNvPr id="4781" name="60 Elipse"/>
        <xdr:cNvSpPr/>
      </xdr:nvSpPr>
      <xdr:spPr bwMode="auto">
        <a:xfrm>
          <a:off x="3273895" y="1284198"/>
          <a:ext cx="437040" cy="33958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6</a:t>
          </a:r>
        </a:p>
      </xdr:txBody>
    </xdr:sp>
    <xdr:clientData/>
  </xdr:twoCellAnchor>
  <xdr:twoCellAnchor>
    <xdr:from>
      <xdr:col>3</xdr:col>
      <xdr:colOff>309676</xdr:colOff>
      <xdr:row>5</xdr:row>
      <xdr:rowOff>12253</xdr:rowOff>
    </xdr:from>
    <xdr:to>
      <xdr:col>4</xdr:col>
      <xdr:colOff>174870</xdr:colOff>
      <xdr:row>6</xdr:row>
      <xdr:rowOff>296985</xdr:rowOff>
    </xdr:to>
    <xdr:sp macro="" textlink="">
      <xdr:nvSpPr>
        <xdr:cNvPr id="4782" name="60 Elipse"/>
        <xdr:cNvSpPr/>
      </xdr:nvSpPr>
      <xdr:spPr bwMode="auto">
        <a:xfrm>
          <a:off x="2843326" y="1069528"/>
          <a:ext cx="446219" cy="332357"/>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5</a:t>
          </a:r>
        </a:p>
      </xdr:txBody>
    </xdr:sp>
    <xdr:clientData/>
  </xdr:twoCellAnchor>
  <xdr:twoCellAnchor>
    <xdr:from>
      <xdr:col>21</xdr:col>
      <xdr:colOff>1794</xdr:colOff>
      <xdr:row>3</xdr:row>
      <xdr:rowOff>113609</xdr:rowOff>
    </xdr:from>
    <xdr:to>
      <xdr:col>21</xdr:col>
      <xdr:colOff>438834</xdr:colOff>
      <xdr:row>4</xdr:row>
      <xdr:rowOff>291042</xdr:rowOff>
    </xdr:to>
    <xdr:sp macro="" textlink="">
      <xdr:nvSpPr>
        <xdr:cNvPr id="4783" name="60 Elipse"/>
        <xdr:cNvSpPr/>
      </xdr:nvSpPr>
      <xdr:spPr bwMode="auto">
        <a:xfrm>
          <a:off x="9031494" y="713684"/>
          <a:ext cx="437040" cy="33935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4</a:t>
          </a:r>
        </a:p>
      </xdr:txBody>
    </xdr:sp>
    <xdr:clientData/>
  </xdr:twoCellAnchor>
  <xdr:twoCellAnchor>
    <xdr:from>
      <xdr:col>20</xdr:col>
      <xdr:colOff>199336</xdr:colOff>
      <xdr:row>0</xdr:row>
      <xdr:rowOff>32182</xdr:rowOff>
    </xdr:from>
    <xdr:to>
      <xdr:col>20</xdr:col>
      <xdr:colOff>638733</xdr:colOff>
      <xdr:row>1</xdr:row>
      <xdr:rowOff>203603</xdr:rowOff>
    </xdr:to>
    <xdr:sp macro="" textlink="">
      <xdr:nvSpPr>
        <xdr:cNvPr id="4784" name="60 Elipse"/>
        <xdr:cNvSpPr/>
      </xdr:nvSpPr>
      <xdr:spPr bwMode="auto">
        <a:xfrm>
          <a:off x="8495611" y="32182"/>
          <a:ext cx="439397" cy="333346"/>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3</a:t>
          </a:r>
        </a:p>
      </xdr:txBody>
    </xdr:sp>
    <xdr:clientData/>
  </xdr:twoCellAnchor>
  <xdr:twoCellAnchor>
    <xdr:from>
      <xdr:col>8</xdr:col>
      <xdr:colOff>18774</xdr:colOff>
      <xdr:row>1</xdr:row>
      <xdr:rowOff>197885</xdr:rowOff>
    </xdr:from>
    <xdr:to>
      <xdr:col>9</xdr:col>
      <xdr:colOff>141075</xdr:colOff>
      <xdr:row>3</xdr:row>
      <xdr:rowOff>101993</xdr:rowOff>
    </xdr:to>
    <xdr:sp macro="" textlink="">
      <xdr:nvSpPr>
        <xdr:cNvPr id="4785" name="60 Elipse"/>
        <xdr:cNvSpPr/>
      </xdr:nvSpPr>
      <xdr:spPr bwMode="auto">
        <a:xfrm>
          <a:off x="4857474" y="359810"/>
          <a:ext cx="436626" cy="34225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2.1</a:t>
          </a:r>
        </a:p>
      </xdr:txBody>
    </xdr:sp>
    <xdr:clientData/>
  </xdr:twoCellAnchor>
  <xdr:twoCellAnchor>
    <xdr:from>
      <xdr:col>6</xdr:col>
      <xdr:colOff>166373</xdr:colOff>
      <xdr:row>7</xdr:row>
      <xdr:rowOff>103752</xdr:rowOff>
    </xdr:from>
    <xdr:to>
      <xdr:col>7</xdr:col>
      <xdr:colOff>233205</xdr:colOff>
      <xdr:row>9</xdr:row>
      <xdr:rowOff>25523</xdr:rowOff>
    </xdr:to>
    <xdr:sp macro="" textlink="">
      <xdr:nvSpPr>
        <xdr:cNvPr id="4786" name="60 Elipse"/>
        <xdr:cNvSpPr/>
      </xdr:nvSpPr>
      <xdr:spPr bwMode="auto">
        <a:xfrm>
          <a:off x="4328798" y="1532502"/>
          <a:ext cx="428782" cy="359921"/>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7</a:t>
          </a:r>
        </a:p>
      </xdr:txBody>
    </xdr:sp>
    <xdr:clientData/>
  </xdr:twoCellAnchor>
  <xdr:twoCellAnchor>
    <xdr:from>
      <xdr:col>8</xdr:col>
      <xdr:colOff>61323</xdr:colOff>
      <xdr:row>8</xdr:row>
      <xdr:rowOff>159146</xdr:rowOff>
    </xdr:from>
    <xdr:to>
      <xdr:col>9</xdr:col>
      <xdr:colOff>183624</xdr:colOff>
      <xdr:row>9</xdr:row>
      <xdr:rowOff>296265</xdr:rowOff>
    </xdr:to>
    <xdr:sp macro="" textlink="">
      <xdr:nvSpPr>
        <xdr:cNvPr id="4787" name="60 Elipse"/>
        <xdr:cNvSpPr/>
      </xdr:nvSpPr>
      <xdr:spPr bwMode="auto">
        <a:xfrm>
          <a:off x="4900023" y="1806971"/>
          <a:ext cx="436626" cy="35619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8</a:t>
          </a:r>
        </a:p>
      </xdr:txBody>
    </xdr:sp>
    <xdr:clientData/>
  </xdr:twoCellAnchor>
  <xdr:twoCellAnchor>
    <xdr:from>
      <xdr:col>3</xdr:col>
      <xdr:colOff>488674</xdr:colOff>
      <xdr:row>14</xdr:row>
      <xdr:rowOff>132522</xdr:rowOff>
    </xdr:from>
    <xdr:to>
      <xdr:col>4</xdr:col>
      <xdr:colOff>334385</xdr:colOff>
      <xdr:row>15</xdr:row>
      <xdr:rowOff>158705</xdr:rowOff>
    </xdr:to>
    <xdr:sp macro="" textlink="">
      <xdr:nvSpPr>
        <xdr:cNvPr id="4788" name="60 Elipse"/>
        <xdr:cNvSpPr/>
      </xdr:nvSpPr>
      <xdr:spPr bwMode="auto">
        <a:xfrm>
          <a:off x="3022324" y="3323397"/>
          <a:ext cx="426736" cy="34050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9</a:t>
          </a:r>
        </a:p>
      </xdr:txBody>
    </xdr:sp>
    <xdr:clientData/>
  </xdr:twoCellAnchor>
  <xdr:twoCellAnchor>
    <xdr:from>
      <xdr:col>5</xdr:col>
      <xdr:colOff>136178</xdr:colOff>
      <xdr:row>22</xdr:row>
      <xdr:rowOff>298840</xdr:rowOff>
    </xdr:from>
    <xdr:to>
      <xdr:col>6</xdr:col>
      <xdr:colOff>186445</xdr:colOff>
      <xdr:row>24</xdr:row>
      <xdr:rowOff>2001</xdr:rowOff>
    </xdr:to>
    <xdr:sp macro="" textlink="">
      <xdr:nvSpPr>
        <xdr:cNvPr id="4789" name="60 Elipse"/>
        <xdr:cNvSpPr/>
      </xdr:nvSpPr>
      <xdr:spPr bwMode="auto">
        <a:xfrm>
          <a:off x="3917603" y="5766190"/>
          <a:ext cx="431267" cy="341336"/>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12</a:t>
          </a:r>
        </a:p>
      </xdr:txBody>
    </xdr:sp>
    <xdr:clientData/>
  </xdr:twoCellAnchor>
  <xdr:twoCellAnchor>
    <xdr:from>
      <xdr:col>8</xdr:col>
      <xdr:colOff>97822</xdr:colOff>
      <xdr:row>58</xdr:row>
      <xdr:rowOff>6631</xdr:rowOff>
    </xdr:from>
    <xdr:to>
      <xdr:col>9</xdr:col>
      <xdr:colOff>208577</xdr:colOff>
      <xdr:row>58</xdr:row>
      <xdr:rowOff>347553</xdr:rowOff>
    </xdr:to>
    <xdr:sp macro="" textlink="">
      <xdr:nvSpPr>
        <xdr:cNvPr id="4790" name="60 Elipse"/>
        <xdr:cNvSpPr/>
      </xdr:nvSpPr>
      <xdr:spPr bwMode="auto">
        <a:xfrm>
          <a:off x="4936522" y="16065781"/>
          <a:ext cx="425080"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15</a:t>
          </a:r>
        </a:p>
      </xdr:txBody>
    </xdr:sp>
    <xdr:clientData/>
  </xdr:twoCellAnchor>
  <xdr:twoCellAnchor>
    <xdr:from>
      <xdr:col>2</xdr:col>
      <xdr:colOff>938775</xdr:colOff>
      <xdr:row>27</xdr:row>
      <xdr:rowOff>45342</xdr:rowOff>
    </xdr:from>
    <xdr:to>
      <xdr:col>2</xdr:col>
      <xdr:colOff>1377257</xdr:colOff>
      <xdr:row>27</xdr:row>
      <xdr:rowOff>386264</xdr:rowOff>
    </xdr:to>
    <xdr:sp macro="" textlink="">
      <xdr:nvSpPr>
        <xdr:cNvPr id="4791" name="60 Elipse"/>
        <xdr:cNvSpPr/>
      </xdr:nvSpPr>
      <xdr:spPr bwMode="auto">
        <a:xfrm>
          <a:off x="2081775" y="6598542"/>
          <a:ext cx="438482"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13</a:t>
          </a:r>
        </a:p>
      </xdr:txBody>
    </xdr:sp>
    <xdr:clientData/>
  </xdr:twoCellAnchor>
  <xdr:twoCellAnchor>
    <xdr:from>
      <xdr:col>7</xdr:col>
      <xdr:colOff>195961</xdr:colOff>
      <xdr:row>21</xdr:row>
      <xdr:rowOff>8181</xdr:rowOff>
    </xdr:from>
    <xdr:to>
      <xdr:col>8</xdr:col>
      <xdr:colOff>312489</xdr:colOff>
      <xdr:row>22</xdr:row>
      <xdr:rowOff>34364</xdr:rowOff>
    </xdr:to>
    <xdr:sp macro="" textlink="">
      <xdr:nvSpPr>
        <xdr:cNvPr id="4792" name="60 Elipse"/>
        <xdr:cNvSpPr/>
      </xdr:nvSpPr>
      <xdr:spPr bwMode="auto">
        <a:xfrm>
          <a:off x="4720336" y="5161206"/>
          <a:ext cx="430853" cy="34050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11</a:t>
          </a:r>
        </a:p>
      </xdr:txBody>
    </xdr:sp>
    <xdr:clientData/>
  </xdr:twoCellAnchor>
  <xdr:twoCellAnchor>
    <xdr:from>
      <xdr:col>10</xdr:col>
      <xdr:colOff>83884</xdr:colOff>
      <xdr:row>18</xdr:row>
      <xdr:rowOff>303520</xdr:rowOff>
    </xdr:from>
    <xdr:to>
      <xdr:col>11</xdr:col>
      <xdr:colOff>211957</xdr:colOff>
      <xdr:row>20</xdr:row>
      <xdr:rowOff>14964</xdr:rowOff>
    </xdr:to>
    <xdr:sp macro="" textlink="">
      <xdr:nvSpPr>
        <xdr:cNvPr id="4793" name="60 Elipse"/>
        <xdr:cNvSpPr/>
      </xdr:nvSpPr>
      <xdr:spPr bwMode="auto">
        <a:xfrm>
          <a:off x="5551234" y="4513570"/>
          <a:ext cx="442398" cy="34009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10</a:t>
          </a:r>
        </a:p>
      </xdr:txBody>
    </xdr:sp>
    <xdr:clientData/>
  </xdr:twoCellAnchor>
  <xdr:twoCellAnchor>
    <xdr:from>
      <xdr:col>13</xdr:col>
      <xdr:colOff>298173</xdr:colOff>
      <xdr:row>14</xdr:row>
      <xdr:rowOff>107674</xdr:rowOff>
    </xdr:from>
    <xdr:to>
      <xdr:col>15</xdr:col>
      <xdr:colOff>94189</xdr:colOff>
      <xdr:row>15</xdr:row>
      <xdr:rowOff>133857</xdr:rowOff>
    </xdr:to>
    <xdr:sp macro="" textlink="">
      <xdr:nvSpPr>
        <xdr:cNvPr id="4794" name="60 Elipse"/>
        <xdr:cNvSpPr/>
      </xdr:nvSpPr>
      <xdr:spPr bwMode="auto">
        <a:xfrm>
          <a:off x="6708498" y="3298549"/>
          <a:ext cx="424666" cy="34050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9.1</a:t>
          </a:r>
        </a:p>
      </xdr:txBody>
    </xdr:sp>
    <xdr:clientData/>
  </xdr:twoCellAnchor>
  <xdr:twoCellAnchor>
    <xdr:from>
      <xdr:col>20</xdr:col>
      <xdr:colOff>214050</xdr:colOff>
      <xdr:row>62</xdr:row>
      <xdr:rowOff>122587</xdr:rowOff>
    </xdr:from>
    <xdr:to>
      <xdr:col>20</xdr:col>
      <xdr:colOff>639544</xdr:colOff>
      <xdr:row>62</xdr:row>
      <xdr:rowOff>463509</xdr:rowOff>
    </xdr:to>
    <xdr:sp macro="" textlink="">
      <xdr:nvSpPr>
        <xdr:cNvPr id="4795" name="60 Elipse"/>
        <xdr:cNvSpPr/>
      </xdr:nvSpPr>
      <xdr:spPr bwMode="auto">
        <a:xfrm>
          <a:off x="8510325" y="17077087"/>
          <a:ext cx="42549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19</a:t>
          </a:r>
        </a:p>
      </xdr:txBody>
    </xdr:sp>
    <xdr:clientData/>
  </xdr:twoCellAnchor>
  <xdr:twoCellAnchor>
    <xdr:from>
      <xdr:col>13</xdr:col>
      <xdr:colOff>252710</xdr:colOff>
      <xdr:row>62</xdr:row>
      <xdr:rowOff>147024</xdr:rowOff>
    </xdr:from>
    <xdr:to>
      <xdr:col>15</xdr:col>
      <xdr:colOff>66044</xdr:colOff>
      <xdr:row>62</xdr:row>
      <xdr:rowOff>487946</xdr:rowOff>
    </xdr:to>
    <xdr:sp macro="" textlink="">
      <xdr:nvSpPr>
        <xdr:cNvPr id="4796" name="60 Elipse"/>
        <xdr:cNvSpPr/>
      </xdr:nvSpPr>
      <xdr:spPr bwMode="auto">
        <a:xfrm>
          <a:off x="6663035" y="17101524"/>
          <a:ext cx="44198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18</a:t>
          </a:r>
        </a:p>
      </xdr:txBody>
    </xdr:sp>
    <xdr:clientData/>
  </xdr:twoCellAnchor>
  <xdr:twoCellAnchor>
    <xdr:from>
      <xdr:col>3</xdr:col>
      <xdr:colOff>293004</xdr:colOff>
      <xdr:row>62</xdr:row>
      <xdr:rowOff>128167</xdr:rowOff>
    </xdr:from>
    <xdr:to>
      <xdr:col>4</xdr:col>
      <xdr:colOff>151703</xdr:colOff>
      <xdr:row>62</xdr:row>
      <xdr:rowOff>469089</xdr:rowOff>
    </xdr:to>
    <xdr:sp macro="" textlink="">
      <xdr:nvSpPr>
        <xdr:cNvPr id="4797" name="60 Elipse"/>
        <xdr:cNvSpPr/>
      </xdr:nvSpPr>
      <xdr:spPr bwMode="auto">
        <a:xfrm>
          <a:off x="2826654" y="17082667"/>
          <a:ext cx="43972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17</a:t>
          </a:r>
        </a:p>
      </xdr:txBody>
    </xdr:sp>
    <xdr:clientData/>
  </xdr:twoCellAnchor>
  <xdr:twoCellAnchor>
    <xdr:from>
      <xdr:col>2</xdr:col>
      <xdr:colOff>514788</xdr:colOff>
      <xdr:row>65</xdr:row>
      <xdr:rowOff>164546</xdr:rowOff>
    </xdr:from>
    <xdr:to>
      <xdr:col>2</xdr:col>
      <xdr:colOff>946055</xdr:colOff>
      <xdr:row>66</xdr:row>
      <xdr:rowOff>175230</xdr:rowOff>
    </xdr:to>
    <xdr:sp macro="" textlink="">
      <xdr:nvSpPr>
        <xdr:cNvPr id="4798" name="60 Elipse"/>
        <xdr:cNvSpPr/>
      </xdr:nvSpPr>
      <xdr:spPr bwMode="auto">
        <a:xfrm>
          <a:off x="1657788" y="18471596"/>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20</a:t>
          </a:r>
        </a:p>
      </xdr:txBody>
    </xdr:sp>
    <xdr:clientData/>
  </xdr:twoCellAnchor>
  <xdr:twoCellAnchor>
    <xdr:from>
      <xdr:col>2</xdr:col>
      <xdr:colOff>520235</xdr:colOff>
      <xdr:row>70</xdr:row>
      <xdr:rowOff>199100</xdr:rowOff>
    </xdr:from>
    <xdr:to>
      <xdr:col>2</xdr:col>
      <xdr:colOff>951502</xdr:colOff>
      <xdr:row>71</xdr:row>
      <xdr:rowOff>160090</xdr:rowOff>
    </xdr:to>
    <xdr:sp macro="" textlink="">
      <xdr:nvSpPr>
        <xdr:cNvPr id="4799" name="60 Elipse"/>
        <xdr:cNvSpPr/>
      </xdr:nvSpPr>
      <xdr:spPr bwMode="auto">
        <a:xfrm>
          <a:off x="1663235" y="19849175"/>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21</a:t>
          </a:r>
        </a:p>
      </xdr:txBody>
    </xdr:sp>
    <xdr:clientData/>
  </xdr:twoCellAnchor>
  <xdr:twoCellAnchor>
    <xdr:from>
      <xdr:col>3</xdr:col>
      <xdr:colOff>77040</xdr:colOff>
      <xdr:row>65</xdr:row>
      <xdr:rowOff>140674</xdr:rowOff>
    </xdr:from>
    <xdr:to>
      <xdr:col>3</xdr:col>
      <xdr:colOff>508307</xdr:colOff>
      <xdr:row>66</xdr:row>
      <xdr:rowOff>151358</xdr:rowOff>
    </xdr:to>
    <xdr:sp macro="" textlink="">
      <xdr:nvSpPr>
        <xdr:cNvPr id="4800" name="60 Elipse"/>
        <xdr:cNvSpPr/>
      </xdr:nvSpPr>
      <xdr:spPr bwMode="auto">
        <a:xfrm>
          <a:off x="2610690" y="18447724"/>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20.1</a:t>
          </a:r>
        </a:p>
      </xdr:txBody>
    </xdr:sp>
    <xdr:clientData/>
  </xdr:twoCellAnchor>
  <xdr:twoCellAnchor>
    <xdr:from>
      <xdr:col>4</xdr:col>
      <xdr:colOff>103833</xdr:colOff>
      <xdr:row>65</xdr:row>
      <xdr:rowOff>173804</xdr:rowOff>
    </xdr:from>
    <xdr:to>
      <xdr:col>4</xdr:col>
      <xdr:colOff>535100</xdr:colOff>
      <xdr:row>66</xdr:row>
      <xdr:rowOff>184488</xdr:rowOff>
    </xdr:to>
    <xdr:sp macro="" textlink="">
      <xdr:nvSpPr>
        <xdr:cNvPr id="4801" name="60 Elipse"/>
        <xdr:cNvSpPr/>
      </xdr:nvSpPr>
      <xdr:spPr bwMode="auto">
        <a:xfrm>
          <a:off x="3218508" y="18480854"/>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20.2</a:t>
          </a:r>
        </a:p>
      </xdr:txBody>
    </xdr:sp>
    <xdr:clientData/>
  </xdr:twoCellAnchor>
  <xdr:twoCellAnchor>
    <xdr:from>
      <xdr:col>12</xdr:col>
      <xdr:colOff>153641</xdr:colOff>
      <xdr:row>66</xdr:row>
      <xdr:rowOff>30602</xdr:rowOff>
    </xdr:from>
    <xdr:to>
      <xdr:col>13</xdr:col>
      <xdr:colOff>275942</xdr:colOff>
      <xdr:row>67</xdr:row>
      <xdr:rowOff>48502</xdr:rowOff>
    </xdr:to>
    <xdr:sp macro="" textlink="">
      <xdr:nvSpPr>
        <xdr:cNvPr id="4802" name="60 Elipse"/>
        <xdr:cNvSpPr/>
      </xdr:nvSpPr>
      <xdr:spPr bwMode="auto">
        <a:xfrm>
          <a:off x="6249641" y="18661502"/>
          <a:ext cx="436626" cy="3417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20.5</a:t>
          </a:r>
        </a:p>
      </xdr:txBody>
    </xdr:sp>
    <xdr:clientData/>
  </xdr:twoCellAnchor>
  <xdr:twoCellAnchor>
    <xdr:from>
      <xdr:col>12</xdr:col>
      <xdr:colOff>158835</xdr:colOff>
      <xdr:row>64</xdr:row>
      <xdr:rowOff>424014</xdr:rowOff>
    </xdr:from>
    <xdr:to>
      <xdr:col>13</xdr:col>
      <xdr:colOff>281136</xdr:colOff>
      <xdr:row>66</xdr:row>
      <xdr:rowOff>2936</xdr:rowOff>
    </xdr:to>
    <xdr:sp macro="" textlink="">
      <xdr:nvSpPr>
        <xdr:cNvPr id="4803" name="60 Elipse"/>
        <xdr:cNvSpPr/>
      </xdr:nvSpPr>
      <xdr:spPr bwMode="auto">
        <a:xfrm>
          <a:off x="6254835" y="18292914"/>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20.3</a:t>
          </a:r>
        </a:p>
      </xdr:txBody>
    </xdr:sp>
    <xdr:clientData/>
  </xdr:twoCellAnchor>
  <xdr:twoCellAnchor>
    <xdr:from>
      <xdr:col>4</xdr:col>
      <xdr:colOff>162590</xdr:colOff>
      <xdr:row>70</xdr:row>
      <xdr:rowOff>217994</xdr:rowOff>
    </xdr:from>
    <xdr:to>
      <xdr:col>4</xdr:col>
      <xdr:colOff>593857</xdr:colOff>
      <xdr:row>71</xdr:row>
      <xdr:rowOff>178984</xdr:rowOff>
    </xdr:to>
    <xdr:sp macro="" textlink="">
      <xdr:nvSpPr>
        <xdr:cNvPr id="4804" name="60 Elipse"/>
        <xdr:cNvSpPr/>
      </xdr:nvSpPr>
      <xdr:spPr bwMode="auto">
        <a:xfrm>
          <a:off x="3277265" y="19868069"/>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21.2</a:t>
          </a:r>
        </a:p>
      </xdr:txBody>
    </xdr:sp>
    <xdr:clientData/>
  </xdr:twoCellAnchor>
  <xdr:twoCellAnchor>
    <xdr:from>
      <xdr:col>3</xdr:col>
      <xdr:colOff>75107</xdr:colOff>
      <xdr:row>70</xdr:row>
      <xdr:rowOff>207754</xdr:rowOff>
    </xdr:from>
    <xdr:to>
      <xdr:col>3</xdr:col>
      <xdr:colOff>506374</xdr:colOff>
      <xdr:row>71</xdr:row>
      <xdr:rowOff>168744</xdr:rowOff>
    </xdr:to>
    <xdr:sp macro="" textlink="">
      <xdr:nvSpPr>
        <xdr:cNvPr id="4805" name="60 Elipse"/>
        <xdr:cNvSpPr/>
      </xdr:nvSpPr>
      <xdr:spPr bwMode="auto">
        <a:xfrm>
          <a:off x="2608757" y="19857829"/>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21.1</a:t>
          </a:r>
        </a:p>
      </xdr:txBody>
    </xdr:sp>
    <xdr:clientData/>
  </xdr:twoCellAnchor>
  <xdr:twoCellAnchor>
    <xdr:from>
      <xdr:col>12</xdr:col>
      <xdr:colOff>148444</xdr:colOff>
      <xdr:row>70</xdr:row>
      <xdr:rowOff>24716</xdr:rowOff>
    </xdr:from>
    <xdr:to>
      <xdr:col>13</xdr:col>
      <xdr:colOff>270745</xdr:colOff>
      <xdr:row>70</xdr:row>
      <xdr:rowOff>365638</xdr:rowOff>
    </xdr:to>
    <xdr:sp macro="" textlink="">
      <xdr:nvSpPr>
        <xdr:cNvPr id="4806" name="60 Elipse"/>
        <xdr:cNvSpPr/>
      </xdr:nvSpPr>
      <xdr:spPr bwMode="auto">
        <a:xfrm>
          <a:off x="6244444" y="19674791"/>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21.3</a:t>
          </a:r>
        </a:p>
      </xdr:txBody>
    </xdr:sp>
    <xdr:clientData/>
  </xdr:twoCellAnchor>
  <xdr:twoCellAnchor>
    <xdr:from>
      <xdr:col>20</xdr:col>
      <xdr:colOff>196609</xdr:colOff>
      <xdr:row>70</xdr:row>
      <xdr:rowOff>26071</xdr:rowOff>
    </xdr:from>
    <xdr:to>
      <xdr:col>20</xdr:col>
      <xdr:colOff>627876</xdr:colOff>
      <xdr:row>70</xdr:row>
      <xdr:rowOff>366993</xdr:rowOff>
    </xdr:to>
    <xdr:sp macro="" textlink="">
      <xdr:nvSpPr>
        <xdr:cNvPr id="4807" name="60 Elipse"/>
        <xdr:cNvSpPr/>
      </xdr:nvSpPr>
      <xdr:spPr bwMode="auto">
        <a:xfrm>
          <a:off x="8492884" y="19676146"/>
          <a:ext cx="431267"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21.4</a:t>
          </a:r>
        </a:p>
      </xdr:txBody>
    </xdr:sp>
    <xdr:clientData/>
  </xdr:twoCellAnchor>
  <xdr:twoCellAnchor>
    <xdr:from>
      <xdr:col>20</xdr:col>
      <xdr:colOff>217992</xdr:colOff>
      <xdr:row>66</xdr:row>
      <xdr:rowOff>15017</xdr:rowOff>
    </xdr:from>
    <xdr:to>
      <xdr:col>20</xdr:col>
      <xdr:colOff>649259</xdr:colOff>
      <xdr:row>67</xdr:row>
      <xdr:rowOff>32917</xdr:rowOff>
    </xdr:to>
    <xdr:sp macro="" textlink="">
      <xdr:nvSpPr>
        <xdr:cNvPr id="4808" name="60 Elipse"/>
        <xdr:cNvSpPr/>
      </xdr:nvSpPr>
      <xdr:spPr bwMode="auto">
        <a:xfrm>
          <a:off x="8514267" y="18645917"/>
          <a:ext cx="431267" cy="3417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20.6</a:t>
          </a:r>
        </a:p>
      </xdr:txBody>
    </xdr:sp>
    <xdr:clientData/>
  </xdr:twoCellAnchor>
  <xdr:twoCellAnchor>
    <xdr:from>
      <xdr:col>20</xdr:col>
      <xdr:colOff>205870</xdr:colOff>
      <xdr:row>64</xdr:row>
      <xdr:rowOff>423822</xdr:rowOff>
    </xdr:from>
    <xdr:to>
      <xdr:col>20</xdr:col>
      <xdr:colOff>637137</xdr:colOff>
      <xdr:row>65</xdr:row>
      <xdr:rowOff>318550</xdr:rowOff>
    </xdr:to>
    <xdr:sp macro="" textlink="">
      <xdr:nvSpPr>
        <xdr:cNvPr id="4809" name="60 Elipse"/>
        <xdr:cNvSpPr/>
      </xdr:nvSpPr>
      <xdr:spPr bwMode="auto">
        <a:xfrm>
          <a:off x="8502145" y="18292722"/>
          <a:ext cx="431267" cy="33287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20.4</a:t>
          </a:r>
        </a:p>
      </xdr:txBody>
    </xdr:sp>
    <xdr:clientData/>
  </xdr:twoCellAnchor>
  <xdr:twoCellAnchor>
    <xdr:from>
      <xdr:col>20</xdr:col>
      <xdr:colOff>186593</xdr:colOff>
      <xdr:row>71</xdr:row>
      <xdr:rowOff>86686</xdr:rowOff>
    </xdr:from>
    <xdr:to>
      <xdr:col>20</xdr:col>
      <xdr:colOff>617860</xdr:colOff>
      <xdr:row>71</xdr:row>
      <xdr:rowOff>427608</xdr:rowOff>
    </xdr:to>
    <xdr:sp macro="" textlink="">
      <xdr:nvSpPr>
        <xdr:cNvPr id="4810" name="60 Elipse"/>
        <xdr:cNvSpPr/>
      </xdr:nvSpPr>
      <xdr:spPr bwMode="auto">
        <a:xfrm>
          <a:off x="8482868" y="20108236"/>
          <a:ext cx="431267"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21.6</a:t>
          </a:r>
        </a:p>
      </xdr:txBody>
    </xdr:sp>
    <xdr:clientData/>
  </xdr:twoCellAnchor>
  <xdr:twoCellAnchor>
    <xdr:from>
      <xdr:col>21</xdr:col>
      <xdr:colOff>264589</xdr:colOff>
      <xdr:row>65</xdr:row>
      <xdr:rowOff>139168</xdr:rowOff>
    </xdr:from>
    <xdr:to>
      <xdr:col>21</xdr:col>
      <xdr:colOff>695856</xdr:colOff>
      <xdr:row>66</xdr:row>
      <xdr:rowOff>149852</xdr:rowOff>
    </xdr:to>
    <xdr:sp macro="" textlink="">
      <xdr:nvSpPr>
        <xdr:cNvPr id="4811" name="60 Elipse"/>
        <xdr:cNvSpPr/>
      </xdr:nvSpPr>
      <xdr:spPr bwMode="auto">
        <a:xfrm>
          <a:off x="9294289" y="18446218"/>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20.7</a:t>
          </a:r>
        </a:p>
      </xdr:txBody>
    </xdr:sp>
    <xdr:clientData/>
  </xdr:twoCellAnchor>
  <xdr:twoCellAnchor>
    <xdr:from>
      <xdr:col>21</xdr:col>
      <xdr:colOff>276311</xdr:colOff>
      <xdr:row>70</xdr:row>
      <xdr:rowOff>259148</xdr:rowOff>
    </xdr:from>
    <xdr:to>
      <xdr:col>21</xdr:col>
      <xdr:colOff>707578</xdr:colOff>
      <xdr:row>71</xdr:row>
      <xdr:rowOff>220138</xdr:rowOff>
    </xdr:to>
    <xdr:sp macro="" textlink="">
      <xdr:nvSpPr>
        <xdr:cNvPr id="4812" name="60 Elipse"/>
        <xdr:cNvSpPr/>
      </xdr:nvSpPr>
      <xdr:spPr bwMode="auto">
        <a:xfrm>
          <a:off x="9306011" y="19909223"/>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21.7</a:t>
          </a:r>
        </a:p>
      </xdr:txBody>
    </xdr:sp>
    <xdr:clientData/>
  </xdr:twoCellAnchor>
  <xdr:twoCellAnchor>
    <xdr:from>
      <xdr:col>14</xdr:col>
      <xdr:colOff>254468</xdr:colOff>
      <xdr:row>65</xdr:row>
      <xdr:rowOff>171755</xdr:rowOff>
    </xdr:from>
    <xdr:to>
      <xdr:col>18</xdr:col>
      <xdr:colOff>301797</xdr:colOff>
      <xdr:row>65</xdr:row>
      <xdr:rowOff>171755</xdr:rowOff>
    </xdr:to>
    <xdr:cxnSp macro="">
      <xdr:nvCxnSpPr>
        <xdr:cNvPr id="4813" name="Conector recto 4812"/>
        <xdr:cNvCxnSpPr/>
      </xdr:nvCxnSpPr>
      <xdr:spPr>
        <a:xfrm>
          <a:off x="6979118" y="18478805"/>
          <a:ext cx="1304629"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231033</xdr:colOff>
      <xdr:row>66</xdr:row>
      <xdr:rowOff>188156</xdr:rowOff>
    </xdr:from>
    <xdr:to>
      <xdr:col>18</xdr:col>
      <xdr:colOff>273827</xdr:colOff>
      <xdr:row>66</xdr:row>
      <xdr:rowOff>188156</xdr:rowOff>
    </xdr:to>
    <xdr:cxnSp macro="">
      <xdr:nvCxnSpPr>
        <xdr:cNvPr id="4814" name="Conector recto 4813"/>
        <xdr:cNvCxnSpPr/>
      </xdr:nvCxnSpPr>
      <xdr:spPr>
        <a:xfrm>
          <a:off x="6955683" y="18819056"/>
          <a:ext cx="1300094"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164082</xdr:colOff>
      <xdr:row>70</xdr:row>
      <xdr:rowOff>174614</xdr:rowOff>
    </xdr:from>
    <xdr:to>
      <xdr:col>11</xdr:col>
      <xdr:colOff>291543</xdr:colOff>
      <xdr:row>70</xdr:row>
      <xdr:rowOff>174615</xdr:rowOff>
    </xdr:to>
    <xdr:cxnSp macro="">
      <xdr:nvCxnSpPr>
        <xdr:cNvPr id="4815" name="Conector recto de flecha 4814"/>
        <xdr:cNvCxnSpPr/>
      </xdr:nvCxnSpPr>
      <xdr:spPr>
        <a:xfrm flipV="1">
          <a:off x="4688457" y="19824689"/>
          <a:ext cx="1384761" cy="1"/>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153499</xdr:colOff>
      <xdr:row>65</xdr:row>
      <xdr:rowOff>150590</xdr:rowOff>
    </xdr:from>
    <xdr:to>
      <xdr:col>11</xdr:col>
      <xdr:colOff>297590</xdr:colOff>
      <xdr:row>65</xdr:row>
      <xdr:rowOff>154369</xdr:rowOff>
    </xdr:to>
    <xdr:cxnSp macro="">
      <xdr:nvCxnSpPr>
        <xdr:cNvPr id="4816" name="Conector recto de flecha 4815"/>
        <xdr:cNvCxnSpPr/>
      </xdr:nvCxnSpPr>
      <xdr:spPr>
        <a:xfrm flipV="1">
          <a:off x="4677874" y="18457640"/>
          <a:ext cx="1401391" cy="3779"/>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174666</xdr:colOff>
      <xdr:row>66</xdr:row>
      <xdr:rowOff>191180</xdr:rowOff>
    </xdr:from>
    <xdr:to>
      <xdr:col>11</xdr:col>
      <xdr:colOff>302127</xdr:colOff>
      <xdr:row>66</xdr:row>
      <xdr:rowOff>201763</xdr:rowOff>
    </xdr:to>
    <xdr:cxnSp macro="">
      <xdr:nvCxnSpPr>
        <xdr:cNvPr id="4817" name="Conector recto de flecha 4816"/>
        <xdr:cNvCxnSpPr/>
      </xdr:nvCxnSpPr>
      <xdr:spPr>
        <a:xfrm flipV="1">
          <a:off x="4699041" y="18822080"/>
          <a:ext cx="1384761" cy="10583"/>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260515</xdr:colOff>
      <xdr:row>71</xdr:row>
      <xdr:rowOff>364326</xdr:rowOff>
    </xdr:from>
    <xdr:to>
      <xdr:col>18</xdr:col>
      <xdr:colOff>289702</xdr:colOff>
      <xdr:row>71</xdr:row>
      <xdr:rowOff>365082</xdr:rowOff>
    </xdr:to>
    <xdr:cxnSp macro="">
      <xdr:nvCxnSpPr>
        <xdr:cNvPr id="4818" name="Conector recto de flecha 4817"/>
        <xdr:cNvCxnSpPr/>
      </xdr:nvCxnSpPr>
      <xdr:spPr>
        <a:xfrm>
          <a:off x="6985165" y="20385876"/>
          <a:ext cx="1286487" cy="756"/>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246908</xdr:colOff>
      <xdr:row>70</xdr:row>
      <xdr:rowOff>159497</xdr:rowOff>
    </xdr:from>
    <xdr:to>
      <xdr:col>18</xdr:col>
      <xdr:colOff>283655</xdr:colOff>
      <xdr:row>70</xdr:row>
      <xdr:rowOff>177638</xdr:rowOff>
    </xdr:to>
    <xdr:cxnSp macro="">
      <xdr:nvCxnSpPr>
        <xdr:cNvPr id="4819" name="Conector recto de flecha 4818"/>
        <xdr:cNvCxnSpPr/>
      </xdr:nvCxnSpPr>
      <xdr:spPr>
        <a:xfrm flipV="1">
          <a:off x="6971558" y="19809572"/>
          <a:ext cx="1294047" cy="18141"/>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193564</xdr:colOff>
      <xdr:row>71</xdr:row>
      <xdr:rowOff>391540</xdr:rowOff>
    </xdr:from>
    <xdr:to>
      <xdr:col>11</xdr:col>
      <xdr:colOff>273097</xdr:colOff>
      <xdr:row>71</xdr:row>
      <xdr:rowOff>395017</xdr:rowOff>
    </xdr:to>
    <xdr:cxnSp macro="">
      <xdr:nvCxnSpPr>
        <xdr:cNvPr id="4820" name="Conector recto de flecha 4819"/>
        <xdr:cNvCxnSpPr/>
      </xdr:nvCxnSpPr>
      <xdr:spPr>
        <a:xfrm>
          <a:off x="4717939" y="20413090"/>
          <a:ext cx="1336833" cy="3477"/>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156727</xdr:colOff>
      <xdr:row>71</xdr:row>
      <xdr:rowOff>66130</xdr:rowOff>
    </xdr:from>
    <xdr:to>
      <xdr:col>13</xdr:col>
      <xdr:colOff>279028</xdr:colOff>
      <xdr:row>71</xdr:row>
      <xdr:rowOff>407052</xdr:rowOff>
    </xdr:to>
    <xdr:sp macro="" textlink="">
      <xdr:nvSpPr>
        <xdr:cNvPr id="4821" name="60 Elipse"/>
        <xdr:cNvSpPr/>
      </xdr:nvSpPr>
      <xdr:spPr bwMode="auto">
        <a:xfrm>
          <a:off x="6252727" y="20087680"/>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21.5</a:t>
          </a:r>
        </a:p>
      </xdr:txBody>
    </xdr:sp>
    <xdr:clientData/>
  </xdr:twoCellAnchor>
  <xdr:twoCellAnchor>
    <xdr:from>
      <xdr:col>12</xdr:col>
      <xdr:colOff>63599</xdr:colOff>
      <xdr:row>79</xdr:row>
      <xdr:rowOff>11763</xdr:rowOff>
    </xdr:from>
    <xdr:to>
      <xdr:col>13</xdr:col>
      <xdr:colOff>191672</xdr:colOff>
      <xdr:row>79</xdr:row>
      <xdr:rowOff>352685</xdr:rowOff>
    </xdr:to>
    <xdr:sp macro="" textlink="">
      <xdr:nvSpPr>
        <xdr:cNvPr id="4822" name="60 Elipse"/>
        <xdr:cNvSpPr/>
      </xdr:nvSpPr>
      <xdr:spPr bwMode="auto">
        <a:xfrm>
          <a:off x="6159599" y="21938313"/>
          <a:ext cx="442398"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22.5</a:t>
          </a:r>
        </a:p>
      </xdr:txBody>
    </xdr:sp>
    <xdr:clientData/>
  </xdr:twoCellAnchor>
  <xdr:twoCellAnchor>
    <xdr:from>
      <xdr:col>12</xdr:col>
      <xdr:colOff>72644</xdr:colOff>
      <xdr:row>77</xdr:row>
      <xdr:rowOff>308083</xdr:rowOff>
    </xdr:from>
    <xdr:to>
      <xdr:col>13</xdr:col>
      <xdr:colOff>200717</xdr:colOff>
      <xdr:row>78</xdr:row>
      <xdr:rowOff>323096</xdr:rowOff>
    </xdr:to>
    <xdr:sp macro="" textlink="">
      <xdr:nvSpPr>
        <xdr:cNvPr id="4823" name="60 Elipse"/>
        <xdr:cNvSpPr/>
      </xdr:nvSpPr>
      <xdr:spPr bwMode="auto">
        <a:xfrm>
          <a:off x="6168644" y="21577408"/>
          <a:ext cx="442398" cy="338863"/>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22.3</a:t>
          </a:r>
        </a:p>
      </xdr:txBody>
    </xdr:sp>
    <xdr:clientData/>
  </xdr:twoCellAnchor>
  <xdr:twoCellAnchor>
    <xdr:from>
      <xdr:col>4</xdr:col>
      <xdr:colOff>144497</xdr:colOff>
      <xdr:row>78</xdr:row>
      <xdr:rowOff>184188</xdr:rowOff>
    </xdr:from>
    <xdr:to>
      <xdr:col>4</xdr:col>
      <xdr:colOff>575764</xdr:colOff>
      <xdr:row>79</xdr:row>
      <xdr:rowOff>189477</xdr:rowOff>
    </xdr:to>
    <xdr:sp macro="" textlink="">
      <xdr:nvSpPr>
        <xdr:cNvPr id="4824" name="60 Elipse"/>
        <xdr:cNvSpPr/>
      </xdr:nvSpPr>
      <xdr:spPr bwMode="auto">
        <a:xfrm>
          <a:off x="3259172" y="21777363"/>
          <a:ext cx="431267" cy="33866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22.2</a:t>
          </a:r>
        </a:p>
      </xdr:txBody>
    </xdr:sp>
    <xdr:clientData/>
  </xdr:twoCellAnchor>
  <xdr:twoCellAnchor>
    <xdr:from>
      <xdr:col>2</xdr:col>
      <xdr:colOff>737152</xdr:colOff>
      <xdr:row>78</xdr:row>
      <xdr:rowOff>217746</xdr:rowOff>
    </xdr:from>
    <xdr:to>
      <xdr:col>2</xdr:col>
      <xdr:colOff>1168419</xdr:colOff>
      <xdr:row>79</xdr:row>
      <xdr:rowOff>223035</xdr:rowOff>
    </xdr:to>
    <xdr:sp macro="" textlink="">
      <xdr:nvSpPr>
        <xdr:cNvPr id="4825" name="60 Elipse"/>
        <xdr:cNvSpPr/>
      </xdr:nvSpPr>
      <xdr:spPr bwMode="auto">
        <a:xfrm>
          <a:off x="1880152" y="21810921"/>
          <a:ext cx="431267" cy="33866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22.1</a:t>
          </a:r>
        </a:p>
      </xdr:txBody>
    </xdr:sp>
    <xdr:clientData/>
  </xdr:twoCellAnchor>
  <xdr:twoCellAnchor>
    <xdr:from>
      <xdr:col>10</xdr:col>
      <xdr:colOff>99064</xdr:colOff>
      <xdr:row>74</xdr:row>
      <xdr:rowOff>16566</xdr:rowOff>
    </xdr:from>
    <xdr:to>
      <xdr:col>11</xdr:col>
      <xdr:colOff>227137</xdr:colOff>
      <xdr:row>75</xdr:row>
      <xdr:rowOff>26183</xdr:rowOff>
    </xdr:to>
    <xdr:sp macro="" textlink="">
      <xdr:nvSpPr>
        <xdr:cNvPr id="4826" name="60 Elipse"/>
        <xdr:cNvSpPr/>
      </xdr:nvSpPr>
      <xdr:spPr bwMode="auto">
        <a:xfrm>
          <a:off x="5566414" y="20647716"/>
          <a:ext cx="442398" cy="34299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22</a:t>
          </a:r>
        </a:p>
      </xdr:txBody>
    </xdr:sp>
    <xdr:clientData/>
  </xdr:twoCellAnchor>
  <xdr:twoCellAnchor>
    <xdr:from>
      <xdr:col>20</xdr:col>
      <xdr:colOff>157223</xdr:colOff>
      <xdr:row>78</xdr:row>
      <xdr:rowOff>4338</xdr:rowOff>
    </xdr:from>
    <xdr:to>
      <xdr:col>20</xdr:col>
      <xdr:colOff>588071</xdr:colOff>
      <xdr:row>79</xdr:row>
      <xdr:rowOff>11069</xdr:rowOff>
    </xdr:to>
    <xdr:sp macro="" textlink="">
      <xdr:nvSpPr>
        <xdr:cNvPr id="4827" name="60 Elipse"/>
        <xdr:cNvSpPr/>
      </xdr:nvSpPr>
      <xdr:spPr bwMode="auto">
        <a:xfrm>
          <a:off x="8453498" y="21597513"/>
          <a:ext cx="430848" cy="340106"/>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22.4</a:t>
          </a:r>
        </a:p>
      </xdr:txBody>
    </xdr:sp>
    <xdr:clientData/>
  </xdr:twoCellAnchor>
  <xdr:twoCellAnchor>
    <xdr:from>
      <xdr:col>20</xdr:col>
      <xdr:colOff>157375</xdr:colOff>
      <xdr:row>79</xdr:row>
      <xdr:rowOff>4240</xdr:rowOff>
    </xdr:from>
    <xdr:to>
      <xdr:col>20</xdr:col>
      <xdr:colOff>588071</xdr:colOff>
      <xdr:row>79</xdr:row>
      <xdr:rowOff>345162</xdr:rowOff>
    </xdr:to>
    <xdr:sp macro="" textlink="">
      <xdr:nvSpPr>
        <xdr:cNvPr id="4828" name="60 Elipse"/>
        <xdr:cNvSpPr/>
      </xdr:nvSpPr>
      <xdr:spPr bwMode="auto">
        <a:xfrm>
          <a:off x="8453650" y="21930790"/>
          <a:ext cx="43069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22.6</a:t>
          </a:r>
        </a:p>
      </xdr:txBody>
    </xdr:sp>
    <xdr:clientData/>
  </xdr:twoCellAnchor>
  <xdr:twoCellAnchor>
    <xdr:from>
      <xdr:col>21</xdr:col>
      <xdr:colOff>221617</xdr:colOff>
      <xdr:row>78</xdr:row>
      <xdr:rowOff>215812</xdr:rowOff>
    </xdr:from>
    <xdr:to>
      <xdr:col>21</xdr:col>
      <xdr:colOff>658657</xdr:colOff>
      <xdr:row>79</xdr:row>
      <xdr:rowOff>221101</xdr:rowOff>
    </xdr:to>
    <xdr:sp macro="" textlink="">
      <xdr:nvSpPr>
        <xdr:cNvPr id="4829" name="60 Elipse"/>
        <xdr:cNvSpPr/>
      </xdr:nvSpPr>
      <xdr:spPr bwMode="auto">
        <a:xfrm>
          <a:off x="9251317" y="21808987"/>
          <a:ext cx="437040" cy="33866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22.7</a:t>
          </a:r>
        </a:p>
      </xdr:txBody>
    </xdr:sp>
    <xdr:clientData/>
  </xdr:twoCellAnchor>
  <xdr:twoCellAnchor>
    <xdr:from>
      <xdr:col>7</xdr:col>
      <xdr:colOff>138503</xdr:colOff>
      <xdr:row>78</xdr:row>
      <xdr:rowOff>188199</xdr:rowOff>
    </xdr:from>
    <xdr:to>
      <xdr:col>11</xdr:col>
      <xdr:colOff>181297</xdr:colOff>
      <xdr:row>78</xdr:row>
      <xdr:rowOff>188199</xdr:rowOff>
    </xdr:to>
    <xdr:cxnSp macro="">
      <xdr:nvCxnSpPr>
        <xdr:cNvPr id="4830" name="Conector recto 4829"/>
        <xdr:cNvCxnSpPr/>
      </xdr:nvCxnSpPr>
      <xdr:spPr>
        <a:xfrm>
          <a:off x="4662878" y="21781374"/>
          <a:ext cx="1300094"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115496</xdr:colOff>
      <xdr:row>78</xdr:row>
      <xdr:rowOff>198782</xdr:rowOff>
    </xdr:from>
    <xdr:to>
      <xdr:col>18</xdr:col>
      <xdr:colOff>158290</xdr:colOff>
      <xdr:row>78</xdr:row>
      <xdr:rowOff>198782</xdr:rowOff>
    </xdr:to>
    <xdr:cxnSp macro="">
      <xdr:nvCxnSpPr>
        <xdr:cNvPr id="4831" name="Conector recto 4830"/>
        <xdr:cNvCxnSpPr/>
      </xdr:nvCxnSpPr>
      <xdr:spPr>
        <a:xfrm>
          <a:off x="6840146" y="21791957"/>
          <a:ext cx="1300094"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127920</xdr:colOff>
      <xdr:row>79</xdr:row>
      <xdr:rowOff>216728</xdr:rowOff>
    </xdr:from>
    <xdr:to>
      <xdr:col>11</xdr:col>
      <xdr:colOff>170714</xdr:colOff>
      <xdr:row>79</xdr:row>
      <xdr:rowOff>216728</xdr:rowOff>
    </xdr:to>
    <xdr:cxnSp macro="">
      <xdr:nvCxnSpPr>
        <xdr:cNvPr id="4832" name="Conector recto 4831"/>
        <xdr:cNvCxnSpPr/>
      </xdr:nvCxnSpPr>
      <xdr:spPr>
        <a:xfrm>
          <a:off x="4652295" y="22143278"/>
          <a:ext cx="1300094"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104913</xdr:colOff>
      <xdr:row>79</xdr:row>
      <xdr:rowOff>206145</xdr:rowOff>
    </xdr:from>
    <xdr:to>
      <xdr:col>18</xdr:col>
      <xdr:colOff>147707</xdr:colOff>
      <xdr:row>79</xdr:row>
      <xdr:rowOff>206145</xdr:rowOff>
    </xdr:to>
    <xdr:cxnSp macro="">
      <xdr:nvCxnSpPr>
        <xdr:cNvPr id="4833" name="Conector recto 4832"/>
        <xdr:cNvCxnSpPr/>
      </xdr:nvCxnSpPr>
      <xdr:spPr>
        <a:xfrm>
          <a:off x="6829563" y="22132695"/>
          <a:ext cx="1300094"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246909</xdr:colOff>
      <xdr:row>60</xdr:row>
      <xdr:rowOff>14913</xdr:rowOff>
    </xdr:from>
    <xdr:to>
      <xdr:col>10</xdr:col>
      <xdr:colOff>42925</xdr:colOff>
      <xdr:row>60</xdr:row>
      <xdr:rowOff>355835</xdr:rowOff>
    </xdr:to>
    <xdr:sp macro="" textlink="">
      <xdr:nvSpPr>
        <xdr:cNvPr id="4834" name="60 Elipse"/>
        <xdr:cNvSpPr/>
      </xdr:nvSpPr>
      <xdr:spPr bwMode="auto">
        <a:xfrm>
          <a:off x="5085609" y="16531263"/>
          <a:ext cx="42466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16</a:t>
          </a:r>
        </a:p>
      </xdr:txBody>
    </xdr:sp>
    <xdr:clientData/>
  </xdr:twoCellAnchor>
  <xdr:twoCellAnchor>
    <xdr:from>
      <xdr:col>7</xdr:col>
      <xdr:colOff>128198</xdr:colOff>
      <xdr:row>43</xdr:row>
      <xdr:rowOff>64198</xdr:rowOff>
    </xdr:from>
    <xdr:to>
      <xdr:col>8</xdr:col>
      <xdr:colOff>256271</xdr:colOff>
      <xdr:row>43</xdr:row>
      <xdr:rowOff>405120</xdr:rowOff>
    </xdr:to>
    <xdr:sp macro="" textlink="">
      <xdr:nvSpPr>
        <xdr:cNvPr id="4835" name="60 Elipse"/>
        <xdr:cNvSpPr/>
      </xdr:nvSpPr>
      <xdr:spPr bwMode="auto">
        <a:xfrm>
          <a:off x="4652573" y="11437048"/>
          <a:ext cx="442398"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14</a:t>
          </a:r>
        </a:p>
      </xdr:txBody>
    </xdr:sp>
    <xdr:clientData/>
  </xdr:twoCellAnchor>
  <xdr:twoCellAnchor editAs="oneCell">
    <xdr:from>
      <xdr:col>2</xdr:col>
      <xdr:colOff>0</xdr:colOff>
      <xdr:row>30</xdr:row>
      <xdr:rowOff>0</xdr:rowOff>
    </xdr:from>
    <xdr:to>
      <xdr:col>2</xdr:col>
      <xdr:colOff>85725</xdr:colOff>
      <xdr:row>30</xdr:row>
      <xdr:rowOff>114300</xdr:rowOff>
    </xdr:to>
    <xdr:sp macro="" textlink="">
      <xdr:nvSpPr>
        <xdr:cNvPr id="466313" name="Text Box 4"/>
        <xdr:cNvSpPr txBox="1">
          <a:spLocks noChangeArrowheads="1"/>
        </xdr:cNvSpPr>
      </xdr:nvSpPr>
      <xdr:spPr bwMode="auto">
        <a:xfrm>
          <a:off x="1143000" y="74390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85725</xdr:colOff>
      <xdr:row>30</xdr:row>
      <xdr:rowOff>114300</xdr:rowOff>
    </xdr:to>
    <xdr:sp macro="" textlink="">
      <xdr:nvSpPr>
        <xdr:cNvPr id="466314" name="Text Box 6"/>
        <xdr:cNvSpPr txBox="1">
          <a:spLocks noChangeArrowheads="1"/>
        </xdr:cNvSpPr>
      </xdr:nvSpPr>
      <xdr:spPr bwMode="auto">
        <a:xfrm>
          <a:off x="1143000" y="74390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15" name="Text Box 4"/>
        <xdr:cNvSpPr txBox="1">
          <a:spLocks noChangeArrowheads="1"/>
        </xdr:cNvSpPr>
      </xdr:nvSpPr>
      <xdr:spPr bwMode="auto">
        <a:xfrm>
          <a:off x="114300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16" name="Text Box 6"/>
        <xdr:cNvSpPr txBox="1">
          <a:spLocks noChangeArrowheads="1"/>
        </xdr:cNvSpPr>
      </xdr:nvSpPr>
      <xdr:spPr bwMode="auto">
        <a:xfrm>
          <a:off x="114300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17" name="Text Box 4"/>
        <xdr:cNvSpPr txBox="1">
          <a:spLocks noChangeArrowheads="1"/>
        </xdr:cNvSpPr>
      </xdr:nvSpPr>
      <xdr:spPr bwMode="auto">
        <a:xfrm>
          <a:off x="114300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18" name="Text Box 6"/>
        <xdr:cNvSpPr txBox="1">
          <a:spLocks noChangeArrowheads="1"/>
        </xdr:cNvSpPr>
      </xdr:nvSpPr>
      <xdr:spPr bwMode="auto">
        <a:xfrm>
          <a:off x="114300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19" name="Text Box 4"/>
        <xdr:cNvSpPr txBox="1">
          <a:spLocks noChangeArrowheads="1"/>
        </xdr:cNvSpPr>
      </xdr:nvSpPr>
      <xdr:spPr bwMode="auto">
        <a:xfrm>
          <a:off x="114300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20" name="Text Box 6"/>
        <xdr:cNvSpPr txBox="1">
          <a:spLocks noChangeArrowheads="1"/>
        </xdr:cNvSpPr>
      </xdr:nvSpPr>
      <xdr:spPr bwMode="auto">
        <a:xfrm>
          <a:off x="114300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xdr:row>
      <xdr:rowOff>0</xdr:rowOff>
    </xdr:from>
    <xdr:to>
      <xdr:col>3</xdr:col>
      <xdr:colOff>85725</xdr:colOff>
      <xdr:row>36</xdr:row>
      <xdr:rowOff>114300</xdr:rowOff>
    </xdr:to>
    <xdr:sp macro="" textlink="">
      <xdr:nvSpPr>
        <xdr:cNvPr id="466321" name="Text Box 4"/>
        <xdr:cNvSpPr txBox="1">
          <a:spLocks noChangeArrowheads="1"/>
        </xdr:cNvSpPr>
      </xdr:nvSpPr>
      <xdr:spPr bwMode="auto">
        <a:xfrm>
          <a:off x="253365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36</xdr:row>
      <xdr:rowOff>0</xdr:rowOff>
    </xdr:from>
    <xdr:to>
      <xdr:col>3</xdr:col>
      <xdr:colOff>85725</xdr:colOff>
      <xdr:row>36</xdr:row>
      <xdr:rowOff>114300</xdr:rowOff>
    </xdr:to>
    <xdr:sp macro="" textlink="">
      <xdr:nvSpPr>
        <xdr:cNvPr id="466322" name="Text Box 6"/>
        <xdr:cNvSpPr txBox="1">
          <a:spLocks noChangeArrowheads="1"/>
        </xdr:cNvSpPr>
      </xdr:nvSpPr>
      <xdr:spPr bwMode="auto">
        <a:xfrm>
          <a:off x="253365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23" name="Text Box 4"/>
        <xdr:cNvSpPr txBox="1">
          <a:spLocks noChangeArrowheads="1"/>
        </xdr:cNvSpPr>
      </xdr:nvSpPr>
      <xdr:spPr bwMode="auto">
        <a:xfrm>
          <a:off x="114300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36</xdr:row>
      <xdr:rowOff>0</xdr:rowOff>
    </xdr:from>
    <xdr:to>
      <xdr:col>2</xdr:col>
      <xdr:colOff>85725</xdr:colOff>
      <xdr:row>36</xdr:row>
      <xdr:rowOff>114300</xdr:rowOff>
    </xdr:to>
    <xdr:sp macro="" textlink="">
      <xdr:nvSpPr>
        <xdr:cNvPr id="466324" name="Text Box 6"/>
        <xdr:cNvSpPr txBox="1">
          <a:spLocks noChangeArrowheads="1"/>
        </xdr:cNvSpPr>
      </xdr:nvSpPr>
      <xdr:spPr bwMode="auto">
        <a:xfrm>
          <a:off x="114300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36</xdr:row>
      <xdr:rowOff>0</xdr:rowOff>
    </xdr:from>
    <xdr:to>
      <xdr:col>0</xdr:col>
      <xdr:colOff>85725</xdr:colOff>
      <xdr:row>36</xdr:row>
      <xdr:rowOff>114300</xdr:rowOff>
    </xdr:to>
    <xdr:sp macro="" textlink="">
      <xdr:nvSpPr>
        <xdr:cNvPr id="466325" name="Text Box 4"/>
        <xdr:cNvSpPr txBox="1">
          <a:spLocks noChangeArrowheads="1"/>
        </xdr:cNvSpPr>
      </xdr:nvSpPr>
      <xdr:spPr bwMode="auto">
        <a:xfrm>
          <a:off x="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36</xdr:row>
      <xdr:rowOff>0</xdr:rowOff>
    </xdr:from>
    <xdr:to>
      <xdr:col>0</xdr:col>
      <xdr:colOff>85725</xdr:colOff>
      <xdr:row>36</xdr:row>
      <xdr:rowOff>114300</xdr:rowOff>
    </xdr:to>
    <xdr:sp macro="" textlink="">
      <xdr:nvSpPr>
        <xdr:cNvPr id="466326" name="Text Box 6"/>
        <xdr:cNvSpPr txBox="1">
          <a:spLocks noChangeArrowheads="1"/>
        </xdr:cNvSpPr>
      </xdr:nvSpPr>
      <xdr:spPr bwMode="auto">
        <a:xfrm>
          <a:off x="0"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36</xdr:row>
      <xdr:rowOff>0</xdr:rowOff>
    </xdr:from>
    <xdr:to>
      <xdr:col>7</xdr:col>
      <xdr:colOff>85725</xdr:colOff>
      <xdr:row>36</xdr:row>
      <xdr:rowOff>114300</xdr:rowOff>
    </xdr:to>
    <xdr:sp macro="" textlink="">
      <xdr:nvSpPr>
        <xdr:cNvPr id="466327" name="Text Box 4"/>
        <xdr:cNvSpPr txBox="1">
          <a:spLocks noChangeArrowheads="1"/>
        </xdr:cNvSpPr>
      </xdr:nvSpPr>
      <xdr:spPr bwMode="auto">
        <a:xfrm>
          <a:off x="4524375"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36</xdr:row>
      <xdr:rowOff>0</xdr:rowOff>
    </xdr:from>
    <xdr:to>
      <xdr:col>7</xdr:col>
      <xdr:colOff>85725</xdr:colOff>
      <xdr:row>36</xdr:row>
      <xdr:rowOff>114300</xdr:rowOff>
    </xdr:to>
    <xdr:sp macro="" textlink="">
      <xdr:nvSpPr>
        <xdr:cNvPr id="466328" name="Text Box 6"/>
        <xdr:cNvSpPr txBox="1">
          <a:spLocks noChangeArrowheads="1"/>
        </xdr:cNvSpPr>
      </xdr:nvSpPr>
      <xdr:spPr bwMode="auto">
        <a:xfrm>
          <a:off x="4524375"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36</xdr:row>
      <xdr:rowOff>0</xdr:rowOff>
    </xdr:from>
    <xdr:to>
      <xdr:col>5</xdr:col>
      <xdr:colOff>85725</xdr:colOff>
      <xdr:row>36</xdr:row>
      <xdr:rowOff>114300</xdr:rowOff>
    </xdr:to>
    <xdr:sp macro="" textlink="">
      <xdr:nvSpPr>
        <xdr:cNvPr id="466329" name="Text Box 6"/>
        <xdr:cNvSpPr txBox="1">
          <a:spLocks noChangeArrowheads="1"/>
        </xdr:cNvSpPr>
      </xdr:nvSpPr>
      <xdr:spPr bwMode="auto">
        <a:xfrm>
          <a:off x="3781425" y="9496425"/>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85725</xdr:colOff>
      <xdr:row>35</xdr:row>
      <xdr:rowOff>9525</xdr:rowOff>
    </xdr:to>
    <xdr:sp macro="" textlink="">
      <xdr:nvSpPr>
        <xdr:cNvPr id="466330" name="Text Box 4"/>
        <xdr:cNvSpPr txBox="1">
          <a:spLocks noChangeArrowheads="1"/>
        </xdr:cNvSpPr>
      </xdr:nvSpPr>
      <xdr:spPr bwMode="auto">
        <a:xfrm>
          <a:off x="1143000" y="7439025"/>
          <a:ext cx="85725" cy="17430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30</xdr:row>
      <xdr:rowOff>0</xdr:rowOff>
    </xdr:from>
    <xdr:to>
      <xdr:col>2</xdr:col>
      <xdr:colOff>85725</xdr:colOff>
      <xdr:row>35</xdr:row>
      <xdr:rowOff>9525</xdr:rowOff>
    </xdr:to>
    <xdr:sp macro="" textlink="">
      <xdr:nvSpPr>
        <xdr:cNvPr id="466331" name="Text Box 6"/>
        <xdr:cNvSpPr txBox="1">
          <a:spLocks noChangeArrowheads="1"/>
        </xdr:cNvSpPr>
      </xdr:nvSpPr>
      <xdr:spPr bwMode="auto">
        <a:xfrm>
          <a:off x="1143000" y="7439025"/>
          <a:ext cx="85725" cy="17430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85725</xdr:colOff>
      <xdr:row>36</xdr:row>
      <xdr:rowOff>28575</xdr:rowOff>
    </xdr:to>
    <xdr:sp macro="" textlink="">
      <xdr:nvSpPr>
        <xdr:cNvPr id="466332" name="Text Box 6"/>
        <xdr:cNvSpPr txBox="1">
          <a:spLocks noChangeArrowheads="1"/>
        </xdr:cNvSpPr>
      </xdr:nvSpPr>
      <xdr:spPr bwMode="auto">
        <a:xfrm>
          <a:off x="1143000" y="8210550"/>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85725</xdr:colOff>
      <xdr:row>38</xdr:row>
      <xdr:rowOff>47625</xdr:rowOff>
    </xdr:to>
    <xdr:sp macro="" textlink="">
      <xdr:nvSpPr>
        <xdr:cNvPr id="466333" name="Text Box 4"/>
        <xdr:cNvSpPr txBox="1">
          <a:spLocks noChangeArrowheads="1"/>
        </xdr:cNvSpPr>
      </xdr:nvSpPr>
      <xdr:spPr bwMode="auto">
        <a:xfrm>
          <a:off x="1143000" y="8210550"/>
          <a:ext cx="85725" cy="15906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85725</xdr:colOff>
      <xdr:row>38</xdr:row>
      <xdr:rowOff>47625</xdr:rowOff>
    </xdr:to>
    <xdr:sp macro="" textlink="">
      <xdr:nvSpPr>
        <xdr:cNvPr id="466334" name="Text Box 6"/>
        <xdr:cNvSpPr txBox="1">
          <a:spLocks noChangeArrowheads="1"/>
        </xdr:cNvSpPr>
      </xdr:nvSpPr>
      <xdr:spPr bwMode="auto">
        <a:xfrm>
          <a:off x="1143000" y="8210550"/>
          <a:ext cx="85725" cy="15906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85725</xdr:colOff>
      <xdr:row>36</xdr:row>
      <xdr:rowOff>28575</xdr:rowOff>
    </xdr:to>
    <xdr:sp macro="" textlink="">
      <xdr:nvSpPr>
        <xdr:cNvPr id="466335" name="Text Box 4"/>
        <xdr:cNvSpPr txBox="1">
          <a:spLocks noChangeArrowheads="1"/>
        </xdr:cNvSpPr>
      </xdr:nvSpPr>
      <xdr:spPr bwMode="auto">
        <a:xfrm>
          <a:off x="1143000" y="8210550"/>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85725</xdr:colOff>
      <xdr:row>36</xdr:row>
      <xdr:rowOff>28575</xdr:rowOff>
    </xdr:to>
    <xdr:sp macro="" textlink="">
      <xdr:nvSpPr>
        <xdr:cNvPr id="466336" name="Text Box 6"/>
        <xdr:cNvSpPr txBox="1">
          <a:spLocks noChangeArrowheads="1"/>
        </xdr:cNvSpPr>
      </xdr:nvSpPr>
      <xdr:spPr bwMode="auto">
        <a:xfrm>
          <a:off x="1143000" y="8210550"/>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85725</xdr:colOff>
      <xdr:row>36</xdr:row>
      <xdr:rowOff>28575</xdr:rowOff>
    </xdr:to>
    <xdr:sp macro="" textlink="">
      <xdr:nvSpPr>
        <xdr:cNvPr id="466337" name="Text Box 4"/>
        <xdr:cNvSpPr txBox="1">
          <a:spLocks noChangeArrowheads="1"/>
        </xdr:cNvSpPr>
      </xdr:nvSpPr>
      <xdr:spPr bwMode="auto">
        <a:xfrm>
          <a:off x="2533650" y="8210550"/>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xdr:row>
      <xdr:rowOff>0</xdr:rowOff>
    </xdr:from>
    <xdr:to>
      <xdr:col>3</xdr:col>
      <xdr:colOff>85725</xdr:colOff>
      <xdr:row>36</xdr:row>
      <xdr:rowOff>28575</xdr:rowOff>
    </xdr:to>
    <xdr:sp macro="" textlink="">
      <xdr:nvSpPr>
        <xdr:cNvPr id="466338" name="Text Box 6"/>
        <xdr:cNvSpPr txBox="1">
          <a:spLocks noChangeArrowheads="1"/>
        </xdr:cNvSpPr>
      </xdr:nvSpPr>
      <xdr:spPr bwMode="auto">
        <a:xfrm>
          <a:off x="2533650" y="8210550"/>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85725</xdr:colOff>
      <xdr:row>36</xdr:row>
      <xdr:rowOff>28575</xdr:rowOff>
    </xdr:to>
    <xdr:sp macro="" textlink="">
      <xdr:nvSpPr>
        <xdr:cNvPr id="466339" name="Text Box 4"/>
        <xdr:cNvSpPr txBox="1">
          <a:spLocks noChangeArrowheads="1"/>
        </xdr:cNvSpPr>
      </xdr:nvSpPr>
      <xdr:spPr bwMode="auto">
        <a:xfrm>
          <a:off x="1143000" y="8210550"/>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32</xdr:row>
      <xdr:rowOff>0</xdr:rowOff>
    </xdr:from>
    <xdr:to>
      <xdr:col>2</xdr:col>
      <xdr:colOff>85725</xdr:colOff>
      <xdr:row>36</xdr:row>
      <xdr:rowOff>28575</xdr:rowOff>
    </xdr:to>
    <xdr:sp macro="" textlink="">
      <xdr:nvSpPr>
        <xdr:cNvPr id="466340" name="Text Box 6"/>
        <xdr:cNvSpPr txBox="1">
          <a:spLocks noChangeArrowheads="1"/>
        </xdr:cNvSpPr>
      </xdr:nvSpPr>
      <xdr:spPr bwMode="auto">
        <a:xfrm>
          <a:off x="1143000" y="8210550"/>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32</xdr:row>
      <xdr:rowOff>0</xdr:rowOff>
    </xdr:from>
    <xdr:to>
      <xdr:col>0</xdr:col>
      <xdr:colOff>85725</xdr:colOff>
      <xdr:row>36</xdr:row>
      <xdr:rowOff>28575</xdr:rowOff>
    </xdr:to>
    <xdr:sp macro="" textlink="">
      <xdr:nvSpPr>
        <xdr:cNvPr id="466341" name="Text Box 4"/>
        <xdr:cNvSpPr txBox="1">
          <a:spLocks noChangeArrowheads="1"/>
        </xdr:cNvSpPr>
      </xdr:nvSpPr>
      <xdr:spPr bwMode="auto">
        <a:xfrm>
          <a:off x="0" y="8210550"/>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32</xdr:row>
      <xdr:rowOff>0</xdr:rowOff>
    </xdr:from>
    <xdr:to>
      <xdr:col>0</xdr:col>
      <xdr:colOff>85725</xdr:colOff>
      <xdr:row>36</xdr:row>
      <xdr:rowOff>28575</xdr:rowOff>
    </xdr:to>
    <xdr:sp macro="" textlink="">
      <xdr:nvSpPr>
        <xdr:cNvPr id="466342" name="Text Box 6"/>
        <xdr:cNvSpPr txBox="1">
          <a:spLocks noChangeArrowheads="1"/>
        </xdr:cNvSpPr>
      </xdr:nvSpPr>
      <xdr:spPr bwMode="auto">
        <a:xfrm>
          <a:off x="0" y="8210550"/>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85725</xdr:colOff>
      <xdr:row>31</xdr:row>
      <xdr:rowOff>152400</xdr:rowOff>
    </xdr:to>
    <xdr:sp macro="" textlink="">
      <xdr:nvSpPr>
        <xdr:cNvPr id="466343" name="Text Box 4"/>
        <xdr:cNvSpPr txBox="1">
          <a:spLocks noChangeArrowheads="1"/>
        </xdr:cNvSpPr>
      </xdr:nvSpPr>
      <xdr:spPr bwMode="auto">
        <a:xfrm>
          <a:off x="4524375" y="74961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31</xdr:row>
      <xdr:rowOff>0</xdr:rowOff>
    </xdr:from>
    <xdr:to>
      <xdr:col>7</xdr:col>
      <xdr:colOff>85725</xdr:colOff>
      <xdr:row>31</xdr:row>
      <xdr:rowOff>152400</xdr:rowOff>
    </xdr:to>
    <xdr:sp macro="" textlink="">
      <xdr:nvSpPr>
        <xdr:cNvPr id="466344" name="Text Box 6"/>
        <xdr:cNvSpPr txBox="1">
          <a:spLocks noChangeArrowheads="1"/>
        </xdr:cNvSpPr>
      </xdr:nvSpPr>
      <xdr:spPr bwMode="auto">
        <a:xfrm>
          <a:off x="4524375" y="74961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85725</xdr:colOff>
      <xdr:row>32</xdr:row>
      <xdr:rowOff>152400</xdr:rowOff>
    </xdr:to>
    <xdr:sp macro="" textlink="">
      <xdr:nvSpPr>
        <xdr:cNvPr id="466345" name="Text Box 4"/>
        <xdr:cNvSpPr txBox="1">
          <a:spLocks noChangeArrowheads="1"/>
        </xdr:cNvSpPr>
      </xdr:nvSpPr>
      <xdr:spPr bwMode="auto">
        <a:xfrm>
          <a:off x="3781425" y="82105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32</xdr:row>
      <xdr:rowOff>0</xdr:rowOff>
    </xdr:from>
    <xdr:to>
      <xdr:col>5</xdr:col>
      <xdr:colOff>85725</xdr:colOff>
      <xdr:row>32</xdr:row>
      <xdr:rowOff>152400</xdr:rowOff>
    </xdr:to>
    <xdr:sp macro="" textlink="">
      <xdr:nvSpPr>
        <xdr:cNvPr id="466346" name="Text Box 6"/>
        <xdr:cNvSpPr txBox="1">
          <a:spLocks noChangeArrowheads="1"/>
        </xdr:cNvSpPr>
      </xdr:nvSpPr>
      <xdr:spPr bwMode="auto">
        <a:xfrm>
          <a:off x="3781425" y="82105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xdr:row>
      <xdr:rowOff>0</xdr:rowOff>
    </xdr:from>
    <xdr:to>
      <xdr:col>2</xdr:col>
      <xdr:colOff>85725</xdr:colOff>
      <xdr:row>41</xdr:row>
      <xdr:rowOff>28575</xdr:rowOff>
    </xdr:to>
    <xdr:sp macro="" textlink="">
      <xdr:nvSpPr>
        <xdr:cNvPr id="466347" name="Text Box 6"/>
        <xdr:cNvSpPr txBox="1">
          <a:spLocks noChangeArrowheads="1"/>
        </xdr:cNvSpPr>
      </xdr:nvSpPr>
      <xdr:spPr bwMode="auto">
        <a:xfrm>
          <a:off x="1143000" y="9553575"/>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xdr:row>
      <xdr:rowOff>0</xdr:rowOff>
    </xdr:from>
    <xdr:to>
      <xdr:col>2</xdr:col>
      <xdr:colOff>85725</xdr:colOff>
      <xdr:row>43</xdr:row>
      <xdr:rowOff>47625</xdr:rowOff>
    </xdr:to>
    <xdr:sp macro="" textlink="">
      <xdr:nvSpPr>
        <xdr:cNvPr id="466348" name="Text Box 4"/>
        <xdr:cNvSpPr txBox="1">
          <a:spLocks noChangeArrowheads="1"/>
        </xdr:cNvSpPr>
      </xdr:nvSpPr>
      <xdr:spPr bwMode="auto">
        <a:xfrm>
          <a:off x="1143000" y="9553575"/>
          <a:ext cx="85725" cy="1866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xdr:row>
      <xdr:rowOff>0</xdr:rowOff>
    </xdr:from>
    <xdr:to>
      <xdr:col>2</xdr:col>
      <xdr:colOff>85725</xdr:colOff>
      <xdr:row>43</xdr:row>
      <xdr:rowOff>47625</xdr:rowOff>
    </xdr:to>
    <xdr:sp macro="" textlink="">
      <xdr:nvSpPr>
        <xdr:cNvPr id="466349" name="Text Box 6"/>
        <xdr:cNvSpPr txBox="1">
          <a:spLocks noChangeArrowheads="1"/>
        </xdr:cNvSpPr>
      </xdr:nvSpPr>
      <xdr:spPr bwMode="auto">
        <a:xfrm>
          <a:off x="1143000" y="9553575"/>
          <a:ext cx="85725" cy="1866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xdr:row>
      <xdr:rowOff>0</xdr:rowOff>
    </xdr:from>
    <xdr:to>
      <xdr:col>2</xdr:col>
      <xdr:colOff>85725</xdr:colOff>
      <xdr:row>41</xdr:row>
      <xdr:rowOff>28575</xdr:rowOff>
    </xdr:to>
    <xdr:sp macro="" textlink="">
      <xdr:nvSpPr>
        <xdr:cNvPr id="466350" name="Text Box 4"/>
        <xdr:cNvSpPr txBox="1">
          <a:spLocks noChangeArrowheads="1"/>
        </xdr:cNvSpPr>
      </xdr:nvSpPr>
      <xdr:spPr bwMode="auto">
        <a:xfrm>
          <a:off x="1143000" y="9553575"/>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xdr:row>
      <xdr:rowOff>0</xdr:rowOff>
    </xdr:from>
    <xdr:to>
      <xdr:col>2</xdr:col>
      <xdr:colOff>85725</xdr:colOff>
      <xdr:row>41</xdr:row>
      <xdr:rowOff>28575</xdr:rowOff>
    </xdr:to>
    <xdr:sp macro="" textlink="">
      <xdr:nvSpPr>
        <xdr:cNvPr id="466351" name="Text Box 6"/>
        <xdr:cNvSpPr txBox="1">
          <a:spLocks noChangeArrowheads="1"/>
        </xdr:cNvSpPr>
      </xdr:nvSpPr>
      <xdr:spPr bwMode="auto">
        <a:xfrm>
          <a:off x="1143000" y="9553575"/>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85725</xdr:colOff>
      <xdr:row>41</xdr:row>
      <xdr:rowOff>28575</xdr:rowOff>
    </xdr:to>
    <xdr:sp macro="" textlink="">
      <xdr:nvSpPr>
        <xdr:cNvPr id="466352" name="Text Box 4"/>
        <xdr:cNvSpPr txBox="1">
          <a:spLocks noChangeArrowheads="1"/>
        </xdr:cNvSpPr>
      </xdr:nvSpPr>
      <xdr:spPr bwMode="auto">
        <a:xfrm>
          <a:off x="2533650" y="9553575"/>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37</xdr:row>
      <xdr:rowOff>0</xdr:rowOff>
    </xdr:from>
    <xdr:to>
      <xdr:col>3</xdr:col>
      <xdr:colOff>85725</xdr:colOff>
      <xdr:row>41</xdr:row>
      <xdr:rowOff>28575</xdr:rowOff>
    </xdr:to>
    <xdr:sp macro="" textlink="">
      <xdr:nvSpPr>
        <xdr:cNvPr id="466353" name="Text Box 6"/>
        <xdr:cNvSpPr txBox="1">
          <a:spLocks noChangeArrowheads="1"/>
        </xdr:cNvSpPr>
      </xdr:nvSpPr>
      <xdr:spPr bwMode="auto">
        <a:xfrm>
          <a:off x="2533650" y="9553575"/>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xdr:row>
      <xdr:rowOff>0</xdr:rowOff>
    </xdr:from>
    <xdr:to>
      <xdr:col>2</xdr:col>
      <xdr:colOff>85725</xdr:colOff>
      <xdr:row>41</xdr:row>
      <xdr:rowOff>28575</xdr:rowOff>
    </xdr:to>
    <xdr:sp macro="" textlink="">
      <xdr:nvSpPr>
        <xdr:cNvPr id="466354" name="Text Box 4"/>
        <xdr:cNvSpPr txBox="1">
          <a:spLocks noChangeArrowheads="1"/>
        </xdr:cNvSpPr>
      </xdr:nvSpPr>
      <xdr:spPr bwMode="auto">
        <a:xfrm>
          <a:off x="1143000" y="9553575"/>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37</xdr:row>
      <xdr:rowOff>0</xdr:rowOff>
    </xdr:from>
    <xdr:to>
      <xdr:col>2</xdr:col>
      <xdr:colOff>85725</xdr:colOff>
      <xdr:row>41</xdr:row>
      <xdr:rowOff>28575</xdr:rowOff>
    </xdr:to>
    <xdr:sp macro="" textlink="">
      <xdr:nvSpPr>
        <xdr:cNvPr id="466355" name="Text Box 6"/>
        <xdr:cNvSpPr txBox="1">
          <a:spLocks noChangeArrowheads="1"/>
        </xdr:cNvSpPr>
      </xdr:nvSpPr>
      <xdr:spPr bwMode="auto">
        <a:xfrm>
          <a:off x="1143000" y="9553575"/>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37</xdr:row>
      <xdr:rowOff>0</xdr:rowOff>
    </xdr:from>
    <xdr:to>
      <xdr:col>0</xdr:col>
      <xdr:colOff>85725</xdr:colOff>
      <xdr:row>41</xdr:row>
      <xdr:rowOff>28575</xdr:rowOff>
    </xdr:to>
    <xdr:sp macro="" textlink="">
      <xdr:nvSpPr>
        <xdr:cNvPr id="466356" name="Text Box 4"/>
        <xdr:cNvSpPr txBox="1">
          <a:spLocks noChangeArrowheads="1"/>
        </xdr:cNvSpPr>
      </xdr:nvSpPr>
      <xdr:spPr bwMode="auto">
        <a:xfrm>
          <a:off x="0" y="9553575"/>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37</xdr:row>
      <xdr:rowOff>0</xdr:rowOff>
    </xdr:from>
    <xdr:to>
      <xdr:col>0</xdr:col>
      <xdr:colOff>85725</xdr:colOff>
      <xdr:row>41</xdr:row>
      <xdr:rowOff>28575</xdr:rowOff>
    </xdr:to>
    <xdr:sp macro="" textlink="">
      <xdr:nvSpPr>
        <xdr:cNvPr id="466357" name="Text Box 6"/>
        <xdr:cNvSpPr txBox="1">
          <a:spLocks noChangeArrowheads="1"/>
        </xdr:cNvSpPr>
      </xdr:nvSpPr>
      <xdr:spPr bwMode="auto">
        <a:xfrm>
          <a:off x="0" y="9553575"/>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85725</xdr:colOff>
      <xdr:row>37</xdr:row>
      <xdr:rowOff>152400</xdr:rowOff>
    </xdr:to>
    <xdr:sp macro="" textlink="">
      <xdr:nvSpPr>
        <xdr:cNvPr id="466358" name="Text Box 4"/>
        <xdr:cNvSpPr txBox="1">
          <a:spLocks noChangeArrowheads="1"/>
        </xdr:cNvSpPr>
      </xdr:nvSpPr>
      <xdr:spPr bwMode="auto">
        <a:xfrm>
          <a:off x="3781425" y="9553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37</xdr:row>
      <xdr:rowOff>0</xdr:rowOff>
    </xdr:from>
    <xdr:to>
      <xdr:col>5</xdr:col>
      <xdr:colOff>85725</xdr:colOff>
      <xdr:row>37</xdr:row>
      <xdr:rowOff>152400</xdr:rowOff>
    </xdr:to>
    <xdr:sp macro="" textlink="">
      <xdr:nvSpPr>
        <xdr:cNvPr id="466359" name="Text Box 6"/>
        <xdr:cNvSpPr txBox="1">
          <a:spLocks noChangeArrowheads="1"/>
        </xdr:cNvSpPr>
      </xdr:nvSpPr>
      <xdr:spPr bwMode="auto">
        <a:xfrm>
          <a:off x="3781425" y="9553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20</xdr:col>
      <xdr:colOff>214050</xdr:colOff>
      <xdr:row>31</xdr:row>
      <xdr:rowOff>122587</xdr:rowOff>
    </xdr:from>
    <xdr:to>
      <xdr:col>20</xdr:col>
      <xdr:colOff>639544</xdr:colOff>
      <xdr:row>31</xdr:row>
      <xdr:rowOff>463509</xdr:rowOff>
    </xdr:to>
    <xdr:sp macro="" textlink="">
      <xdr:nvSpPr>
        <xdr:cNvPr id="4883" name="60 Elipse"/>
        <xdr:cNvSpPr/>
      </xdr:nvSpPr>
      <xdr:spPr bwMode="auto">
        <a:xfrm>
          <a:off x="8510325" y="7618762"/>
          <a:ext cx="42549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19</a:t>
          </a:r>
        </a:p>
      </xdr:txBody>
    </xdr:sp>
    <xdr:clientData/>
  </xdr:twoCellAnchor>
  <xdr:twoCellAnchor>
    <xdr:from>
      <xdr:col>13</xdr:col>
      <xdr:colOff>252710</xdr:colOff>
      <xdr:row>31</xdr:row>
      <xdr:rowOff>147024</xdr:rowOff>
    </xdr:from>
    <xdr:to>
      <xdr:col>15</xdr:col>
      <xdr:colOff>66044</xdr:colOff>
      <xdr:row>31</xdr:row>
      <xdr:rowOff>487946</xdr:rowOff>
    </xdr:to>
    <xdr:sp macro="" textlink="">
      <xdr:nvSpPr>
        <xdr:cNvPr id="4884" name="60 Elipse"/>
        <xdr:cNvSpPr/>
      </xdr:nvSpPr>
      <xdr:spPr bwMode="auto">
        <a:xfrm>
          <a:off x="6663035" y="7643199"/>
          <a:ext cx="44198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18</a:t>
          </a:r>
        </a:p>
      </xdr:txBody>
    </xdr:sp>
    <xdr:clientData/>
  </xdr:twoCellAnchor>
  <xdr:twoCellAnchor>
    <xdr:from>
      <xdr:col>3</xdr:col>
      <xdr:colOff>293004</xdr:colOff>
      <xdr:row>31</xdr:row>
      <xdr:rowOff>128167</xdr:rowOff>
    </xdr:from>
    <xdr:to>
      <xdr:col>4</xdr:col>
      <xdr:colOff>151703</xdr:colOff>
      <xdr:row>31</xdr:row>
      <xdr:rowOff>469089</xdr:rowOff>
    </xdr:to>
    <xdr:sp macro="" textlink="">
      <xdr:nvSpPr>
        <xdr:cNvPr id="4885" name="60 Elipse"/>
        <xdr:cNvSpPr/>
      </xdr:nvSpPr>
      <xdr:spPr bwMode="auto">
        <a:xfrm>
          <a:off x="2826654" y="7624342"/>
          <a:ext cx="43972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17</a:t>
          </a:r>
        </a:p>
      </xdr:txBody>
    </xdr:sp>
    <xdr:clientData/>
  </xdr:twoCellAnchor>
  <xdr:twoCellAnchor>
    <xdr:from>
      <xdr:col>2</xdr:col>
      <xdr:colOff>514788</xdr:colOff>
      <xdr:row>34</xdr:row>
      <xdr:rowOff>164546</xdr:rowOff>
    </xdr:from>
    <xdr:to>
      <xdr:col>2</xdr:col>
      <xdr:colOff>946055</xdr:colOff>
      <xdr:row>35</xdr:row>
      <xdr:rowOff>175230</xdr:rowOff>
    </xdr:to>
    <xdr:sp macro="" textlink="">
      <xdr:nvSpPr>
        <xdr:cNvPr id="4886" name="60 Elipse"/>
        <xdr:cNvSpPr/>
      </xdr:nvSpPr>
      <xdr:spPr bwMode="auto">
        <a:xfrm>
          <a:off x="1657788" y="9013271"/>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20</a:t>
          </a:r>
        </a:p>
      </xdr:txBody>
    </xdr:sp>
    <xdr:clientData/>
  </xdr:twoCellAnchor>
  <xdr:twoCellAnchor>
    <xdr:from>
      <xdr:col>2</xdr:col>
      <xdr:colOff>520235</xdr:colOff>
      <xdr:row>39</xdr:row>
      <xdr:rowOff>199100</xdr:rowOff>
    </xdr:from>
    <xdr:to>
      <xdr:col>2</xdr:col>
      <xdr:colOff>951502</xdr:colOff>
      <xdr:row>40</xdr:row>
      <xdr:rowOff>160090</xdr:rowOff>
    </xdr:to>
    <xdr:sp macro="" textlink="">
      <xdr:nvSpPr>
        <xdr:cNvPr id="4887" name="60 Elipse"/>
        <xdr:cNvSpPr/>
      </xdr:nvSpPr>
      <xdr:spPr bwMode="auto">
        <a:xfrm>
          <a:off x="1663235" y="10390850"/>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21</a:t>
          </a:r>
        </a:p>
      </xdr:txBody>
    </xdr:sp>
    <xdr:clientData/>
  </xdr:twoCellAnchor>
  <xdr:twoCellAnchor>
    <xdr:from>
      <xdr:col>3</xdr:col>
      <xdr:colOff>77040</xdr:colOff>
      <xdr:row>34</xdr:row>
      <xdr:rowOff>140674</xdr:rowOff>
    </xdr:from>
    <xdr:to>
      <xdr:col>3</xdr:col>
      <xdr:colOff>508307</xdr:colOff>
      <xdr:row>35</xdr:row>
      <xdr:rowOff>151358</xdr:rowOff>
    </xdr:to>
    <xdr:sp macro="" textlink="">
      <xdr:nvSpPr>
        <xdr:cNvPr id="4888" name="60 Elipse"/>
        <xdr:cNvSpPr/>
      </xdr:nvSpPr>
      <xdr:spPr bwMode="auto">
        <a:xfrm>
          <a:off x="2610690" y="8989399"/>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20.1</a:t>
          </a:r>
        </a:p>
      </xdr:txBody>
    </xdr:sp>
    <xdr:clientData/>
  </xdr:twoCellAnchor>
  <xdr:twoCellAnchor>
    <xdr:from>
      <xdr:col>4</xdr:col>
      <xdr:colOff>103833</xdr:colOff>
      <xdr:row>34</xdr:row>
      <xdr:rowOff>173804</xdr:rowOff>
    </xdr:from>
    <xdr:to>
      <xdr:col>4</xdr:col>
      <xdr:colOff>535100</xdr:colOff>
      <xdr:row>35</xdr:row>
      <xdr:rowOff>184488</xdr:rowOff>
    </xdr:to>
    <xdr:sp macro="" textlink="">
      <xdr:nvSpPr>
        <xdr:cNvPr id="4889" name="60 Elipse"/>
        <xdr:cNvSpPr/>
      </xdr:nvSpPr>
      <xdr:spPr bwMode="auto">
        <a:xfrm>
          <a:off x="3218508" y="9022529"/>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20.2</a:t>
          </a:r>
        </a:p>
      </xdr:txBody>
    </xdr:sp>
    <xdr:clientData/>
  </xdr:twoCellAnchor>
  <xdr:twoCellAnchor>
    <xdr:from>
      <xdr:col>12</xdr:col>
      <xdr:colOff>153641</xdr:colOff>
      <xdr:row>35</xdr:row>
      <xdr:rowOff>30602</xdr:rowOff>
    </xdr:from>
    <xdr:to>
      <xdr:col>13</xdr:col>
      <xdr:colOff>275942</xdr:colOff>
      <xdr:row>36</xdr:row>
      <xdr:rowOff>48502</xdr:rowOff>
    </xdr:to>
    <xdr:sp macro="" textlink="">
      <xdr:nvSpPr>
        <xdr:cNvPr id="4890" name="60 Elipse"/>
        <xdr:cNvSpPr/>
      </xdr:nvSpPr>
      <xdr:spPr bwMode="auto">
        <a:xfrm>
          <a:off x="6249641" y="9203177"/>
          <a:ext cx="436626" cy="3417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20.5</a:t>
          </a:r>
        </a:p>
      </xdr:txBody>
    </xdr:sp>
    <xdr:clientData/>
  </xdr:twoCellAnchor>
  <xdr:twoCellAnchor>
    <xdr:from>
      <xdr:col>12</xdr:col>
      <xdr:colOff>158835</xdr:colOff>
      <xdr:row>33</xdr:row>
      <xdr:rowOff>424014</xdr:rowOff>
    </xdr:from>
    <xdr:to>
      <xdr:col>13</xdr:col>
      <xdr:colOff>281136</xdr:colOff>
      <xdr:row>35</xdr:row>
      <xdr:rowOff>2936</xdr:rowOff>
    </xdr:to>
    <xdr:sp macro="" textlink="">
      <xdr:nvSpPr>
        <xdr:cNvPr id="4891" name="60 Elipse"/>
        <xdr:cNvSpPr/>
      </xdr:nvSpPr>
      <xdr:spPr bwMode="auto">
        <a:xfrm>
          <a:off x="6254835" y="8834589"/>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20.3</a:t>
          </a:r>
        </a:p>
      </xdr:txBody>
    </xdr:sp>
    <xdr:clientData/>
  </xdr:twoCellAnchor>
  <xdr:twoCellAnchor>
    <xdr:from>
      <xdr:col>4</xdr:col>
      <xdr:colOff>162590</xdr:colOff>
      <xdr:row>39</xdr:row>
      <xdr:rowOff>217994</xdr:rowOff>
    </xdr:from>
    <xdr:to>
      <xdr:col>4</xdr:col>
      <xdr:colOff>593857</xdr:colOff>
      <xdr:row>40</xdr:row>
      <xdr:rowOff>178984</xdr:rowOff>
    </xdr:to>
    <xdr:sp macro="" textlink="">
      <xdr:nvSpPr>
        <xdr:cNvPr id="4892" name="60 Elipse"/>
        <xdr:cNvSpPr/>
      </xdr:nvSpPr>
      <xdr:spPr bwMode="auto">
        <a:xfrm>
          <a:off x="3277265" y="10409744"/>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21.2</a:t>
          </a:r>
        </a:p>
      </xdr:txBody>
    </xdr:sp>
    <xdr:clientData/>
  </xdr:twoCellAnchor>
  <xdr:twoCellAnchor>
    <xdr:from>
      <xdr:col>3</xdr:col>
      <xdr:colOff>75107</xdr:colOff>
      <xdr:row>39</xdr:row>
      <xdr:rowOff>207754</xdr:rowOff>
    </xdr:from>
    <xdr:to>
      <xdr:col>3</xdr:col>
      <xdr:colOff>506374</xdr:colOff>
      <xdr:row>40</xdr:row>
      <xdr:rowOff>168744</xdr:rowOff>
    </xdr:to>
    <xdr:sp macro="" textlink="">
      <xdr:nvSpPr>
        <xdr:cNvPr id="4893" name="60 Elipse"/>
        <xdr:cNvSpPr/>
      </xdr:nvSpPr>
      <xdr:spPr bwMode="auto">
        <a:xfrm>
          <a:off x="2608757" y="10399504"/>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21.1</a:t>
          </a:r>
        </a:p>
      </xdr:txBody>
    </xdr:sp>
    <xdr:clientData/>
  </xdr:twoCellAnchor>
  <xdr:twoCellAnchor>
    <xdr:from>
      <xdr:col>12</xdr:col>
      <xdr:colOff>148444</xdr:colOff>
      <xdr:row>39</xdr:row>
      <xdr:rowOff>24716</xdr:rowOff>
    </xdr:from>
    <xdr:to>
      <xdr:col>13</xdr:col>
      <xdr:colOff>270745</xdr:colOff>
      <xdr:row>39</xdr:row>
      <xdr:rowOff>365638</xdr:rowOff>
    </xdr:to>
    <xdr:sp macro="" textlink="">
      <xdr:nvSpPr>
        <xdr:cNvPr id="4894" name="60 Elipse"/>
        <xdr:cNvSpPr/>
      </xdr:nvSpPr>
      <xdr:spPr bwMode="auto">
        <a:xfrm>
          <a:off x="6244444" y="10216466"/>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21.3</a:t>
          </a:r>
        </a:p>
      </xdr:txBody>
    </xdr:sp>
    <xdr:clientData/>
  </xdr:twoCellAnchor>
  <xdr:twoCellAnchor>
    <xdr:from>
      <xdr:col>20</xdr:col>
      <xdr:colOff>196609</xdr:colOff>
      <xdr:row>39</xdr:row>
      <xdr:rowOff>26071</xdr:rowOff>
    </xdr:from>
    <xdr:to>
      <xdr:col>20</xdr:col>
      <xdr:colOff>627876</xdr:colOff>
      <xdr:row>39</xdr:row>
      <xdr:rowOff>366993</xdr:rowOff>
    </xdr:to>
    <xdr:sp macro="" textlink="">
      <xdr:nvSpPr>
        <xdr:cNvPr id="4895" name="60 Elipse"/>
        <xdr:cNvSpPr/>
      </xdr:nvSpPr>
      <xdr:spPr bwMode="auto">
        <a:xfrm>
          <a:off x="8492884" y="10217821"/>
          <a:ext cx="431267"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21.4</a:t>
          </a:r>
        </a:p>
      </xdr:txBody>
    </xdr:sp>
    <xdr:clientData/>
  </xdr:twoCellAnchor>
  <xdr:twoCellAnchor>
    <xdr:from>
      <xdr:col>20</xdr:col>
      <xdr:colOff>217992</xdr:colOff>
      <xdr:row>35</xdr:row>
      <xdr:rowOff>15017</xdr:rowOff>
    </xdr:from>
    <xdr:to>
      <xdr:col>20</xdr:col>
      <xdr:colOff>649259</xdr:colOff>
      <xdr:row>36</xdr:row>
      <xdr:rowOff>32917</xdr:rowOff>
    </xdr:to>
    <xdr:sp macro="" textlink="">
      <xdr:nvSpPr>
        <xdr:cNvPr id="4896" name="60 Elipse"/>
        <xdr:cNvSpPr/>
      </xdr:nvSpPr>
      <xdr:spPr bwMode="auto">
        <a:xfrm>
          <a:off x="8514267" y="9187592"/>
          <a:ext cx="431267" cy="3417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20.6</a:t>
          </a:r>
        </a:p>
      </xdr:txBody>
    </xdr:sp>
    <xdr:clientData/>
  </xdr:twoCellAnchor>
  <xdr:twoCellAnchor>
    <xdr:from>
      <xdr:col>20</xdr:col>
      <xdr:colOff>205870</xdr:colOff>
      <xdr:row>33</xdr:row>
      <xdr:rowOff>423822</xdr:rowOff>
    </xdr:from>
    <xdr:to>
      <xdr:col>20</xdr:col>
      <xdr:colOff>637137</xdr:colOff>
      <xdr:row>34</xdr:row>
      <xdr:rowOff>318550</xdr:rowOff>
    </xdr:to>
    <xdr:sp macro="" textlink="">
      <xdr:nvSpPr>
        <xdr:cNvPr id="4897" name="60 Elipse"/>
        <xdr:cNvSpPr/>
      </xdr:nvSpPr>
      <xdr:spPr bwMode="auto">
        <a:xfrm>
          <a:off x="8502145" y="8834397"/>
          <a:ext cx="431267" cy="33287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20.4</a:t>
          </a:r>
        </a:p>
      </xdr:txBody>
    </xdr:sp>
    <xdr:clientData/>
  </xdr:twoCellAnchor>
  <xdr:twoCellAnchor>
    <xdr:from>
      <xdr:col>20</xdr:col>
      <xdr:colOff>186593</xdr:colOff>
      <xdr:row>40</xdr:row>
      <xdr:rowOff>86686</xdr:rowOff>
    </xdr:from>
    <xdr:to>
      <xdr:col>20</xdr:col>
      <xdr:colOff>617860</xdr:colOff>
      <xdr:row>40</xdr:row>
      <xdr:rowOff>427608</xdr:rowOff>
    </xdr:to>
    <xdr:sp macro="" textlink="">
      <xdr:nvSpPr>
        <xdr:cNvPr id="4898" name="60 Elipse"/>
        <xdr:cNvSpPr/>
      </xdr:nvSpPr>
      <xdr:spPr bwMode="auto">
        <a:xfrm>
          <a:off x="8482868" y="10649911"/>
          <a:ext cx="431267"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21.6</a:t>
          </a:r>
        </a:p>
      </xdr:txBody>
    </xdr:sp>
    <xdr:clientData/>
  </xdr:twoCellAnchor>
  <xdr:twoCellAnchor>
    <xdr:from>
      <xdr:col>21</xdr:col>
      <xdr:colOff>264589</xdr:colOff>
      <xdr:row>34</xdr:row>
      <xdr:rowOff>139168</xdr:rowOff>
    </xdr:from>
    <xdr:to>
      <xdr:col>21</xdr:col>
      <xdr:colOff>695856</xdr:colOff>
      <xdr:row>35</xdr:row>
      <xdr:rowOff>149852</xdr:rowOff>
    </xdr:to>
    <xdr:sp macro="" textlink="">
      <xdr:nvSpPr>
        <xdr:cNvPr id="4899" name="60 Elipse"/>
        <xdr:cNvSpPr/>
      </xdr:nvSpPr>
      <xdr:spPr bwMode="auto">
        <a:xfrm>
          <a:off x="9294289" y="8987893"/>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20.7</a:t>
          </a:r>
        </a:p>
      </xdr:txBody>
    </xdr:sp>
    <xdr:clientData/>
  </xdr:twoCellAnchor>
  <xdr:twoCellAnchor>
    <xdr:from>
      <xdr:col>21</xdr:col>
      <xdr:colOff>276311</xdr:colOff>
      <xdr:row>39</xdr:row>
      <xdr:rowOff>259148</xdr:rowOff>
    </xdr:from>
    <xdr:to>
      <xdr:col>21</xdr:col>
      <xdr:colOff>707578</xdr:colOff>
      <xdr:row>40</xdr:row>
      <xdr:rowOff>220138</xdr:rowOff>
    </xdr:to>
    <xdr:sp macro="" textlink="">
      <xdr:nvSpPr>
        <xdr:cNvPr id="4900" name="60 Elipse"/>
        <xdr:cNvSpPr/>
      </xdr:nvSpPr>
      <xdr:spPr bwMode="auto">
        <a:xfrm>
          <a:off x="9306011" y="10450898"/>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21.7</a:t>
          </a:r>
        </a:p>
      </xdr:txBody>
    </xdr:sp>
    <xdr:clientData/>
  </xdr:twoCellAnchor>
  <xdr:twoCellAnchor>
    <xdr:from>
      <xdr:col>14</xdr:col>
      <xdr:colOff>254468</xdr:colOff>
      <xdr:row>34</xdr:row>
      <xdr:rowOff>171755</xdr:rowOff>
    </xdr:from>
    <xdr:to>
      <xdr:col>18</xdr:col>
      <xdr:colOff>301797</xdr:colOff>
      <xdr:row>34</xdr:row>
      <xdr:rowOff>171755</xdr:rowOff>
    </xdr:to>
    <xdr:cxnSp macro="">
      <xdr:nvCxnSpPr>
        <xdr:cNvPr id="4901" name="Conector recto 4900"/>
        <xdr:cNvCxnSpPr/>
      </xdr:nvCxnSpPr>
      <xdr:spPr>
        <a:xfrm>
          <a:off x="6979118" y="9020480"/>
          <a:ext cx="1304629"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231033</xdr:colOff>
      <xdr:row>35</xdr:row>
      <xdr:rowOff>188156</xdr:rowOff>
    </xdr:from>
    <xdr:to>
      <xdr:col>18</xdr:col>
      <xdr:colOff>273827</xdr:colOff>
      <xdr:row>35</xdr:row>
      <xdr:rowOff>188156</xdr:rowOff>
    </xdr:to>
    <xdr:cxnSp macro="">
      <xdr:nvCxnSpPr>
        <xdr:cNvPr id="4902" name="Conector recto 4901"/>
        <xdr:cNvCxnSpPr/>
      </xdr:nvCxnSpPr>
      <xdr:spPr>
        <a:xfrm>
          <a:off x="6955683" y="9360731"/>
          <a:ext cx="1300094"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164082</xdr:colOff>
      <xdr:row>39</xdr:row>
      <xdr:rowOff>174614</xdr:rowOff>
    </xdr:from>
    <xdr:to>
      <xdr:col>11</xdr:col>
      <xdr:colOff>291543</xdr:colOff>
      <xdr:row>39</xdr:row>
      <xdr:rowOff>174615</xdr:rowOff>
    </xdr:to>
    <xdr:cxnSp macro="">
      <xdr:nvCxnSpPr>
        <xdr:cNvPr id="4903" name="Conector recto de flecha 4902"/>
        <xdr:cNvCxnSpPr/>
      </xdr:nvCxnSpPr>
      <xdr:spPr>
        <a:xfrm flipV="1">
          <a:off x="4688457" y="10366364"/>
          <a:ext cx="1384761" cy="1"/>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153499</xdr:colOff>
      <xdr:row>34</xdr:row>
      <xdr:rowOff>150590</xdr:rowOff>
    </xdr:from>
    <xdr:to>
      <xdr:col>11</xdr:col>
      <xdr:colOff>297590</xdr:colOff>
      <xdr:row>34</xdr:row>
      <xdr:rowOff>154369</xdr:rowOff>
    </xdr:to>
    <xdr:cxnSp macro="">
      <xdr:nvCxnSpPr>
        <xdr:cNvPr id="4904" name="Conector recto de flecha 4903"/>
        <xdr:cNvCxnSpPr/>
      </xdr:nvCxnSpPr>
      <xdr:spPr>
        <a:xfrm flipV="1">
          <a:off x="4677874" y="8999315"/>
          <a:ext cx="1401391" cy="3779"/>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174666</xdr:colOff>
      <xdr:row>35</xdr:row>
      <xdr:rowOff>191180</xdr:rowOff>
    </xdr:from>
    <xdr:to>
      <xdr:col>11</xdr:col>
      <xdr:colOff>302127</xdr:colOff>
      <xdr:row>35</xdr:row>
      <xdr:rowOff>201763</xdr:rowOff>
    </xdr:to>
    <xdr:cxnSp macro="">
      <xdr:nvCxnSpPr>
        <xdr:cNvPr id="4905" name="Conector recto de flecha 4904"/>
        <xdr:cNvCxnSpPr/>
      </xdr:nvCxnSpPr>
      <xdr:spPr>
        <a:xfrm flipV="1">
          <a:off x="4699041" y="9363755"/>
          <a:ext cx="1384761" cy="10583"/>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260515</xdr:colOff>
      <xdr:row>40</xdr:row>
      <xdr:rowOff>364326</xdr:rowOff>
    </xdr:from>
    <xdr:to>
      <xdr:col>18</xdr:col>
      <xdr:colOff>289702</xdr:colOff>
      <xdr:row>40</xdr:row>
      <xdr:rowOff>365082</xdr:rowOff>
    </xdr:to>
    <xdr:cxnSp macro="">
      <xdr:nvCxnSpPr>
        <xdr:cNvPr id="4906" name="Conector recto de flecha 4905"/>
        <xdr:cNvCxnSpPr/>
      </xdr:nvCxnSpPr>
      <xdr:spPr>
        <a:xfrm>
          <a:off x="6985165" y="10927551"/>
          <a:ext cx="1286487" cy="756"/>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246908</xdr:colOff>
      <xdr:row>39</xdr:row>
      <xdr:rowOff>159497</xdr:rowOff>
    </xdr:from>
    <xdr:to>
      <xdr:col>18</xdr:col>
      <xdr:colOff>283655</xdr:colOff>
      <xdr:row>39</xdr:row>
      <xdr:rowOff>177638</xdr:rowOff>
    </xdr:to>
    <xdr:cxnSp macro="">
      <xdr:nvCxnSpPr>
        <xdr:cNvPr id="4907" name="Conector recto de flecha 4906"/>
        <xdr:cNvCxnSpPr/>
      </xdr:nvCxnSpPr>
      <xdr:spPr>
        <a:xfrm flipV="1">
          <a:off x="6971558" y="10351247"/>
          <a:ext cx="1294047" cy="18141"/>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193564</xdr:colOff>
      <xdr:row>40</xdr:row>
      <xdr:rowOff>391540</xdr:rowOff>
    </xdr:from>
    <xdr:to>
      <xdr:col>11</xdr:col>
      <xdr:colOff>273097</xdr:colOff>
      <xdr:row>40</xdr:row>
      <xdr:rowOff>395017</xdr:rowOff>
    </xdr:to>
    <xdr:cxnSp macro="">
      <xdr:nvCxnSpPr>
        <xdr:cNvPr id="4908" name="Conector recto de flecha 4907"/>
        <xdr:cNvCxnSpPr/>
      </xdr:nvCxnSpPr>
      <xdr:spPr>
        <a:xfrm>
          <a:off x="4717939" y="10954765"/>
          <a:ext cx="1336833" cy="3477"/>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156727</xdr:colOff>
      <xdr:row>40</xdr:row>
      <xdr:rowOff>66130</xdr:rowOff>
    </xdr:from>
    <xdr:to>
      <xdr:col>13</xdr:col>
      <xdr:colOff>279028</xdr:colOff>
      <xdr:row>40</xdr:row>
      <xdr:rowOff>407052</xdr:rowOff>
    </xdr:to>
    <xdr:sp macro="" textlink="">
      <xdr:nvSpPr>
        <xdr:cNvPr id="4909" name="60 Elipse"/>
        <xdr:cNvSpPr/>
      </xdr:nvSpPr>
      <xdr:spPr bwMode="auto">
        <a:xfrm>
          <a:off x="6252727" y="10629355"/>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21.5</a:t>
          </a:r>
        </a:p>
      </xdr:txBody>
    </xdr:sp>
    <xdr:clientData/>
  </xdr:twoCellAnchor>
  <xdr:twoCellAnchor>
    <xdr:from>
      <xdr:col>8</xdr:col>
      <xdr:colOff>246909</xdr:colOff>
      <xdr:row>29</xdr:row>
      <xdr:rowOff>14913</xdr:rowOff>
    </xdr:from>
    <xdr:to>
      <xdr:col>10</xdr:col>
      <xdr:colOff>42925</xdr:colOff>
      <xdr:row>29</xdr:row>
      <xdr:rowOff>355835</xdr:rowOff>
    </xdr:to>
    <xdr:sp macro="" textlink="">
      <xdr:nvSpPr>
        <xdr:cNvPr id="4910" name="60 Elipse"/>
        <xdr:cNvSpPr/>
      </xdr:nvSpPr>
      <xdr:spPr bwMode="auto">
        <a:xfrm>
          <a:off x="5085609" y="7072938"/>
          <a:ext cx="42466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16</a:t>
          </a:r>
        </a:p>
      </xdr:txBody>
    </xdr:sp>
    <xdr:clientData/>
  </xdr:twoCellAnchor>
  <xdr:twoCellAnchor editAs="oneCell">
    <xdr:from>
      <xdr:col>2</xdr:col>
      <xdr:colOff>0</xdr:colOff>
      <xdr:row>46</xdr:row>
      <xdr:rowOff>0</xdr:rowOff>
    </xdr:from>
    <xdr:to>
      <xdr:col>2</xdr:col>
      <xdr:colOff>85725</xdr:colOff>
      <xdr:row>46</xdr:row>
      <xdr:rowOff>114300</xdr:rowOff>
    </xdr:to>
    <xdr:sp macro="" textlink="">
      <xdr:nvSpPr>
        <xdr:cNvPr id="466388" name="Text Box 4"/>
        <xdr:cNvSpPr txBox="1">
          <a:spLocks noChangeArrowheads="1"/>
        </xdr:cNvSpPr>
      </xdr:nvSpPr>
      <xdr:spPr bwMode="auto">
        <a:xfrm>
          <a:off x="1143000" y="122682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46</xdr:row>
      <xdr:rowOff>0</xdr:rowOff>
    </xdr:from>
    <xdr:to>
      <xdr:col>2</xdr:col>
      <xdr:colOff>85725</xdr:colOff>
      <xdr:row>46</xdr:row>
      <xdr:rowOff>114300</xdr:rowOff>
    </xdr:to>
    <xdr:sp macro="" textlink="">
      <xdr:nvSpPr>
        <xdr:cNvPr id="466389" name="Text Box 6"/>
        <xdr:cNvSpPr txBox="1">
          <a:spLocks noChangeArrowheads="1"/>
        </xdr:cNvSpPr>
      </xdr:nvSpPr>
      <xdr:spPr bwMode="auto">
        <a:xfrm>
          <a:off x="1143000" y="122682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0" name="Text Box 4"/>
        <xdr:cNvSpPr txBox="1">
          <a:spLocks noChangeArrowheads="1"/>
        </xdr:cNvSpPr>
      </xdr:nvSpPr>
      <xdr:spPr bwMode="auto">
        <a:xfrm>
          <a:off x="114300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1" name="Text Box 6"/>
        <xdr:cNvSpPr txBox="1">
          <a:spLocks noChangeArrowheads="1"/>
        </xdr:cNvSpPr>
      </xdr:nvSpPr>
      <xdr:spPr bwMode="auto">
        <a:xfrm>
          <a:off x="114300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2" name="Text Box 4"/>
        <xdr:cNvSpPr txBox="1">
          <a:spLocks noChangeArrowheads="1"/>
        </xdr:cNvSpPr>
      </xdr:nvSpPr>
      <xdr:spPr bwMode="auto">
        <a:xfrm>
          <a:off x="114300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3" name="Text Box 6"/>
        <xdr:cNvSpPr txBox="1">
          <a:spLocks noChangeArrowheads="1"/>
        </xdr:cNvSpPr>
      </xdr:nvSpPr>
      <xdr:spPr bwMode="auto">
        <a:xfrm>
          <a:off x="114300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4" name="Text Box 4"/>
        <xdr:cNvSpPr txBox="1">
          <a:spLocks noChangeArrowheads="1"/>
        </xdr:cNvSpPr>
      </xdr:nvSpPr>
      <xdr:spPr bwMode="auto">
        <a:xfrm>
          <a:off x="114300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5" name="Text Box 6"/>
        <xdr:cNvSpPr txBox="1">
          <a:spLocks noChangeArrowheads="1"/>
        </xdr:cNvSpPr>
      </xdr:nvSpPr>
      <xdr:spPr bwMode="auto">
        <a:xfrm>
          <a:off x="114300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52</xdr:row>
      <xdr:rowOff>0</xdr:rowOff>
    </xdr:from>
    <xdr:to>
      <xdr:col>3</xdr:col>
      <xdr:colOff>85725</xdr:colOff>
      <xdr:row>52</xdr:row>
      <xdr:rowOff>114300</xdr:rowOff>
    </xdr:to>
    <xdr:sp macro="" textlink="">
      <xdr:nvSpPr>
        <xdr:cNvPr id="466396" name="Text Box 4"/>
        <xdr:cNvSpPr txBox="1">
          <a:spLocks noChangeArrowheads="1"/>
        </xdr:cNvSpPr>
      </xdr:nvSpPr>
      <xdr:spPr bwMode="auto">
        <a:xfrm>
          <a:off x="253365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52</xdr:row>
      <xdr:rowOff>0</xdr:rowOff>
    </xdr:from>
    <xdr:to>
      <xdr:col>3</xdr:col>
      <xdr:colOff>85725</xdr:colOff>
      <xdr:row>52</xdr:row>
      <xdr:rowOff>114300</xdr:rowOff>
    </xdr:to>
    <xdr:sp macro="" textlink="">
      <xdr:nvSpPr>
        <xdr:cNvPr id="466397" name="Text Box 6"/>
        <xdr:cNvSpPr txBox="1">
          <a:spLocks noChangeArrowheads="1"/>
        </xdr:cNvSpPr>
      </xdr:nvSpPr>
      <xdr:spPr bwMode="auto">
        <a:xfrm>
          <a:off x="253365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8" name="Text Box 4"/>
        <xdr:cNvSpPr txBox="1">
          <a:spLocks noChangeArrowheads="1"/>
        </xdr:cNvSpPr>
      </xdr:nvSpPr>
      <xdr:spPr bwMode="auto">
        <a:xfrm>
          <a:off x="114300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52</xdr:row>
      <xdr:rowOff>0</xdr:rowOff>
    </xdr:from>
    <xdr:to>
      <xdr:col>2</xdr:col>
      <xdr:colOff>85725</xdr:colOff>
      <xdr:row>52</xdr:row>
      <xdr:rowOff>114300</xdr:rowOff>
    </xdr:to>
    <xdr:sp macro="" textlink="">
      <xdr:nvSpPr>
        <xdr:cNvPr id="466399" name="Text Box 6"/>
        <xdr:cNvSpPr txBox="1">
          <a:spLocks noChangeArrowheads="1"/>
        </xdr:cNvSpPr>
      </xdr:nvSpPr>
      <xdr:spPr bwMode="auto">
        <a:xfrm>
          <a:off x="114300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52</xdr:row>
      <xdr:rowOff>0</xdr:rowOff>
    </xdr:from>
    <xdr:to>
      <xdr:col>0</xdr:col>
      <xdr:colOff>85725</xdr:colOff>
      <xdr:row>52</xdr:row>
      <xdr:rowOff>114300</xdr:rowOff>
    </xdr:to>
    <xdr:sp macro="" textlink="">
      <xdr:nvSpPr>
        <xdr:cNvPr id="466400" name="Text Box 4"/>
        <xdr:cNvSpPr txBox="1">
          <a:spLocks noChangeArrowheads="1"/>
        </xdr:cNvSpPr>
      </xdr:nvSpPr>
      <xdr:spPr bwMode="auto">
        <a:xfrm>
          <a:off x="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52</xdr:row>
      <xdr:rowOff>0</xdr:rowOff>
    </xdr:from>
    <xdr:to>
      <xdr:col>0</xdr:col>
      <xdr:colOff>85725</xdr:colOff>
      <xdr:row>52</xdr:row>
      <xdr:rowOff>114300</xdr:rowOff>
    </xdr:to>
    <xdr:sp macro="" textlink="">
      <xdr:nvSpPr>
        <xdr:cNvPr id="466401" name="Text Box 6"/>
        <xdr:cNvSpPr txBox="1">
          <a:spLocks noChangeArrowheads="1"/>
        </xdr:cNvSpPr>
      </xdr:nvSpPr>
      <xdr:spPr bwMode="auto">
        <a:xfrm>
          <a:off x="0"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52</xdr:row>
      <xdr:rowOff>0</xdr:rowOff>
    </xdr:from>
    <xdr:to>
      <xdr:col>7</xdr:col>
      <xdr:colOff>85725</xdr:colOff>
      <xdr:row>52</xdr:row>
      <xdr:rowOff>114300</xdr:rowOff>
    </xdr:to>
    <xdr:sp macro="" textlink="">
      <xdr:nvSpPr>
        <xdr:cNvPr id="466402" name="Text Box 4"/>
        <xdr:cNvSpPr txBox="1">
          <a:spLocks noChangeArrowheads="1"/>
        </xdr:cNvSpPr>
      </xdr:nvSpPr>
      <xdr:spPr bwMode="auto">
        <a:xfrm>
          <a:off x="4524375"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52</xdr:row>
      <xdr:rowOff>0</xdr:rowOff>
    </xdr:from>
    <xdr:to>
      <xdr:col>7</xdr:col>
      <xdr:colOff>85725</xdr:colOff>
      <xdr:row>52</xdr:row>
      <xdr:rowOff>114300</xdr:rowOff>
    </xdr:to>
    <xdr:sp macro="" textlink="">
      <xdr:nvSpPr>
        <xdr:cNvPr id="466403" name="Text Box 6"/>
        <xdr:cNvSpPr txBox="1">
          <a:spLocks noChangeArrowheads="1"/>
        </xdr:cNvSpPr>
      </xdr:nvSpPr>
      <xdr:spPr bwMode="auto">
        <a:xfrm>
          <a:off x="4524375"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52</xdr:row>
      <xdr:rowOff>0</xdr:rowOff>
    </xdr:from>
    <xdr:to>
      <xdr:col>5</xdr:col>
      <xdr:colOff>85725</xdr:colOff>
      <xdr:row>52</xdr:row>
      <xdr:rowOff>114300</xdr:rowOff>
    </xdr:to>
    <xdr:sp macro="" textlink="">
      <xdr:nvSpPr>
        <xdr:cNvPr id="466404" name="Text Box 6"/>
        <xdr:cNvSpPr txBox="1">
          <a:spLocks noChangeArrowheads="1"/>
        </xdr:cNvSpPr>
      </xdr:nvSpPr>
      <xdr:spPr bwMode="auto">
        <a:xfrm>
          <a:off x="3781425" y="14325600"/>
          <a:ext cx="85725"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46</xdr:row>
      <xdr:rowOff>0</xdr:rowOff>
    </xdr:from>
    <xdr:to>
      <xdr:col>2</xdr:col>
      <xdr:colOff>85725</xdr:colOff>
      <xdr:row>51</xdr:row>
      <xdr:rowOff>9525</xdr:rowOff>
    </xdr:to>
    <xdr:sp macro="" textlink="">
      <xdr:nvSpPr>
        <xdr:cNvPr id="466405" name="Text Box 4"/>
        <xdr:cNvSpPr txBox="1">
          <a:spLocks noChangeArrowheads="1"/>
        </xdr:cNvSpPr>
      </xdr:nvSpPr>
      <xdr:spPr bwMode="auto">
        <a:xfrm>
          <a:off x="1143000" y="12268200"/>
          <a:ext cx="85725" cy="17430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46</xdr:row>
      <xdr:rowOff>0</xdr:rowOff>
    </xdr:from>
    <xdr:to>
      <xdr:col>2</xdr:col>
      <xdr:colOff>85725</xdr:colOff>
      <xdr:row>51</xdr:row>
      <xdr:rowOff>9525</xdr:rowOff>
    </xdr:to>
    <xdr:sp macro="" textlink="">
      <xdr:nvSpPr>
        <xdr:cNvPr id="466406" name="Text Box 6"/>
        <xdr:cNvSpPr txBox="1">
          <a:spLocks noChangeArrowheads="1"/>
        </xdr:cNvSpPr>
      </xdr:nvSpPr>
      <xdr:spPr bwMode="auto">
        <a:xfrm>
          <a:off x="1143000" y="12268200"/>
          <a:ext cx="85725" cy="17430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52</xdr:row>
      <xdr:rowOff>28575</xdr:rowOff>
    </xdr:to>
    <xdr:sp macro="" textlink="">
      <xdr:nvSpPr>
        <xdr:cNvPr id="466407" name="Text Box 6"/>
        <xdr:cNvSpPr txBox="1">
          <a:spLocks noChangeArrowheads="1"/>
        </xdr:cNvSpPr>
      </xdr:nvSpPr>
      <xdr:spPr bwMode="auto">
        <a:xfrm>
          <a:off x="1143000" y="1303972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54</xdr:row>
      <xdr:rowOff>47625</xdr:rowOff>
    </xdr:to>
    <xdr:sp macro="" textlink="">
      <xdr:nvSpPr>
        <xdr:cNvPr id="466408" name="Text Box 4"/>
        <xdr:cNvSpPr txBox="1">
          <a:spLocks noChangeArrowheads="1"/>
        </xdr:cNvSpPr>
      </xdr:nvSpPr>
      <xdr:spPr bwMode="auto">
        <a:xfrm>
          <a:off x="1143000" y="13039725"/>
          <a:ext cx="85725" cy="15906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54</xdr:row>
      <xdr:rowOff>47625</xdr:rowOff>
    </xdr:to>
    <xdr:sp macro="" textlink="">
      <xdr:nvSpPr>
        <xdr:cNvPr id="466409" name="Text Box 6"/>
        <xdr:cNvSpPr txBox="1">
          <a:spLocks noChangeArrowheads="1"/>
        </xdr:cNvSpPr>
      </xdr:nvSpPr>
      <xdr:spPr bwMode="auto">
        <a:xfrm>
          <a:off x="1143000" y="13039725"/>
          <a:ext cx="85725" cy="15906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52</xdr:row>
      <xdr:rowOff>28575</xdr:rowOff>
    </xdr:to>
    <xdr:sp macro="" textlink="">
      <xdr:nvSpPr>
        <xdr:cNvPr id="466410" name="Text Box 4"/>
        <xdr:cNvSpPr txBox="1">
          <a:spLocks noChangeArrowheads="1"/>
        </xdr:cNvSpPr>
      </xdr:nvSpPr>
      <xdr:spPr bwMode="auto">
        <a:xfrm>
          <a:off x="1143000" y="1303972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52</xdr:row>
      <xdr:rowOff>28575</xdr:rowOff>
    </xdr:to>
    <xdr:sp macro="" textlink="">
      <xdr:nvSpPr>
        <xdr:cNvPr id="466411" name="Text Box 6"/>
        <xdr:cNvSpPr txBox="1">
          <a:spLocks noChangeArrowheads="1"/>
        </xdr:cNvSpPr>
      </xdr:nvSpPr>
      <xdr:spPr bwMode="auto">
        <a:xfrm>
          <a:off x="1143000" y="1303972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52</xdr:row>
      <xdr:rowOff>28575</xdr:rowOff>
    </xdr:to>
    <xdr:sp macro="" textlink="">
      <xdr:nvSpPr>
        <xdr:cNvPr id="466412" name="Text Box 4"/>
        <xdr:cNvSpPr txBox="1">
          <a:spLocks noChangeArrowheads="1"/>
        </xdr:cNvSpPr>
      </xdr:nvSpPr>
      <xdr:spPr bwMode="auto">
        <a:xfrm>
          <a:off x="2533650" y="1303972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52</xdr:row>
      <xdr:rowOff>28575</xdr:rowOff>
    </xdr:to>
    <xdr:sp macro="" textlink="">
      <xdr:nvSpPr>
        <xdr:cNvPr id="466413" name="Text Box 6"/>
        <xdr:cNvSpPr txBox="1">
          <a:spLocks noChangeArrowheads="1"/>
        </xdr:cNvSpPr>
      </xdr:nvSpPr>
      <xdr:spPr bwMode="auto">
        <a:xfrm>
          <a:off x="2533650" y="1303972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52</xdr:row>
      <xdr:rowOff>28575</xdr:rowOff>
    </xdr:to>
    <xdr:sp macro="" textlink="">
      <xdr:nvSpPr>
        <xdr:cNvPr id="466414" name="Text Box 4"/>
        <xdr:cNvSpPr txBox="1">
          <a:spLocks noChangeArrowheads="1"/>
        </xdr:cNvSpPr>
      </xdr:nvSpPr>
      <xdr:spPr bwMode="auto">
        <a:xfrm>
          <a:off x="1143000" y="1303972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52</xdr:row>
      <xdr:rowOff>28575</xdr:rowOff>
    </xdr:to>
    <xdr:sp macro="" textlink="">
      <xdr:nvSpPr>
        <xdr:cNvPr id="466415" name="Text Box 6"/>
        <xdr:cNvSpPr txBox="1">
          <a:spLocks noChangeArrowheads="1"/>
        </xdr:cNvSpPr>
      </xdr:nvSpPr>
      <xdr:spPr bwMode="auto">
        <a:xfrm>
          <a:off x="1143000" y="1303972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52</xdr:row>
      <xdr:rowOff>28575</xdr:rowOff>
    </xdr:to>
    <xdr:sp macro="" textlink="">
      <xdr:nvSpPr>
        <xdr:cNvPr id="466416" name="Text Box 4"/>
        <xdr:cNvSpPr txBox="1">
          <a:spLocks noChangeArrowheads="1"/>
        </xdr:cNvSpPr>
      </xdr:nvSpPr>
      <xdr:spPr bwMode="auto">
        <a:xfrm>
          <a:off x="0" y="1303972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52</xdr:row>
      <xdr:rowOff>28575</xdr:rowOff>
    </xdr:to>
    <xdr:sp macro="" textlink="">
      <xdr:nvSpPr>
        <xdr:cNvPr id="466417" name="Text Box 6"/>
        <xdr:cNvSpPr txBox="1">
          <a:spLocks noChangeArrowheads="1"/>
        </xdr:cNvSpPr>
      </xdr:nvSpPr>
      <xdr:spPr bwMode="auto">
        <a:xfrm>
          <a:off x="0" y="13039725"/>
          <a:ext cx="85725" cy="1314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47</xdr:row>
      <xdr:rowOff>0</xdr:rowOff>
    </xdr:from>
    <xdr:to>
      <xdr:col>7</xdr:col>
      <xdr:colOff>85725</xdr:colOff>
      <xdr:row>47</xdr:row>
      <xdr:rowOff>152400</xdr:rowOff>
    </xdr:to>
    <xdr:sp macro="" textlink="">
      <xdr:nvSpPr>
        <xdr:cNvPr id="466418" name="Text Box 4"/>
        <xdr:cNvSpPr txBox="1">
          <a:spLocks noChangeArrowheads="1"/>
        </xdr:cNvSpPr>
      </xdr:nvSpPr>
      <xdr:spPr bwMode="auto">
        <a:xfrm>
          <a:off x="4524375" y="123253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47</xdr:row>
      <xdr:rowOff>0</xdr:rowOff>
    </xdr:from>
    <xdr:to>
      <xdr:col>7</xdr:col>
      <xdr:colOff>85725</xdr:colOff>
      <xdr:row>47</xdr:row>
      <xdr:rowOff>152400</xdr:rowOff>
    </xdr:to>
    <xdr:sp macro="" textlink="">
      <xdr:nvSpPr>
        <xdr:cNvPr id="466419" name="Text Box 6"/>
        <xdr:cNvSpPr txBox="1">
          <a:spLocks noChangeArrowheads="1"/>
        </xdr:cNvSpPr>
      </xdr:nvSpPr>
      <xdr:spPr bwMode="auto">
        <a:xfrm>
          <a:off x="4524375" y="123253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466420" name="Text Box 4"/>
        <xdr:cNvSpPr txBox="1">
          <a:spLocks noChangeArrowheads="1"/>
        </xdr:cNvSpPr>
      </xdr:nvSpPr>
      <xdr:spPr bwMode="auto">
        <a:xfrm>
          <a:off x="3781425" y="130397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466421" name="Text Box 6"/>
        <xdr:cNvSpPr txBox="1">
          <a:spLocks noChangeArrowheads="1"/>
        </xdr:cNvSpPr>
      </xdr:nvSpPr>
      <xdr:spPr bwMode="auto">
        <a:xfrm>
          <a:off x="3781425" y="130397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85725</xdr:colOff>
      <xdr:row>57</xdr:row>
      <xdr:rowOff>28575</xdr:rowOff>
    </xdr:to>
    <xdr:sp macro="" textlink="">
      <xdr:nvSpPr>
        <xdr:cNvPr id="466422" name="Text Box 6"/>
        <xdr:cNvSpPr txBox="1">
          <a:spLocks noChangeArrowheads="1"/>
        </xdr:cNvSpPr>
      </xdr:nvSpPr>
      <xdr:spPr bwMode="auto">
        <a:xfrm>
          <a:off x="1143000" y="1438275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85725</xdr:colOff>
      <xdr:row>59</xdr:row>
      <xdr:rowOff>47625</xdr:rowOff>
    </xdr:to>
    <xdr:sp macro="" textlink="">
      <xdr:nvSpPr>
        <xdr:cNvPr id="466423" name="Text Box 4"/>
        <xdr:cNvSpPr txBox="1">
          <a:spLocks noChangeArrowheads="1"/>
        </xdr:cNvSpPr>
      </xdr:nvSpPr>
      <xdr:spPr bwMode="auto">
        <a:xfrm>
          <a:off x="1143000" y="14382750"/>
          <a:ext cx="85725" cy="2105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85725</xdr:colOff>
      <xdr:row>59</xdr:row>
      <xdr:rowOff>47625</xdr:rowOff>
    </xdr:to>
    <xdr:sp macro="" textlink="">
      <xdr:nvSpPr>
        <xdr:cNvPr id="466424" name="Text Box 6"/>
        <xdr:cNvSpPr txBox="1">
          <a:spLocks noChangeArrowheads="1"/>
        </xdr:cNvSpPr>
      </xdr:nvSpPr>
      <xdr:spPr bwMode="auto">
        <a:xfrm>
          <a:off x="1143000" y="14382750"/>
          <a:ext cx="85725" cy="2105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85725</xdr:colOff>
      <xdr:row>57</xdr:row>
      <xdr:rowOff>28575</xdr:rowOff>
    </xdr:to>
    <xdr:sp macro="" textlink="">
      <xdr:nvSpPr>
        <xdr:cNvPr id="466425" name="Text Box 4"/>
        <xdr:cNvSpPr txBox="1">
          <a:spLocks noChangeArrowheads="1"/>
        </xdr:cNvSpPr>
      </xdr:nvSpPr>
      <xdr:spPr bwMode="auto">
        <a:xfrm>
          <a:off x="1143000" y="1438275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85725</xdr:colOff>
      <xdr:row>57</xdr:row>
      <xdr:rowOff>28575</xdr:rowOff>
    </xdr:to>
    <xdr:sp macro="" textlink="">
      <xdr:nvSpPr>
        <xdr:cNvPr id="466426" name="Text Box 6"/>
        <xdr:cNvSpPr txBox="1">
          <a:spLocks noChangeArrowheads="1"/>
        </xdr:cNvSpPr>
      </xdr:nvSpPr>
      <xdr:spPr bwMode="auto">
        <a:xfrm>
          <a:off x="1143000" y="1438275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53</xdr:row>
      <xdr:rowOff>0</xdr:rowOff>
    </xdr:from>
    <xdr:to>
      <xdr:col>3</xdr:col>
      <xdr:colOff>85725</xdr:colOff>
      <xdr:row>57</xdr:row>
      <xdr:rowOff>28575</xdr:rowOff>
    </xdr:to>
    <xdr:sp macro="" textlink="">
      <xdr:nvSpPr>
        <xdr:cNvPr id="466427" name="Text Box 4"/>
        <xdr:cNvSpPr txBox="1">
          <a:spLocks noChangeArrowheads="1"/>
        </xdr:cNvSpPr>
      </xdr:nvSpPr>
      <xdr:spPr bwMode="auto">
        <a:xfrm>
          <a:off x="2533650" y="1438275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53</xdr:row>
      <xdr:rowOff>0</xdr:rowOff>
    </xdr:from>
    <xdr:to>
      <xdr:col>3</xdr:col>
      <xdr:colOff>85725</xdr:colOff>
      <xdr:row>57</xdr:row>
      <xdr:rowOff>28575</xdr:rowOff>
    </xdr:to>
    <xdr:sp macro="" textlink="">
      <xdr:nvSpPr>
        <xdr:cNvPr id="466428" name="Text Box 6"/>
        <xdr:cNvSpPr txBox="1">
          <a:spLocks noChangeArrowheads="1"/>
        </xdr:cNvSpPr>
      </xdr:nvSpPr>
      <xdr:spPr bwMode="auto">
        <a:xfrm>
          <a:off x="2533650" y="1438275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85725</xdr:colOff>
      <xdr:row>57</xdr:row>
      <xdr:rowOff>28575</xdr:rowOff>
    </xdr:to>
    <xdr:sp macro="" textlink="">
      <xdr:nvSpPr>
        <xdr:cNvPr id="466429" name="Text Box 4"/>
        <xdr:cNvSpPr txBox="1">
          <a:spLocks noChangeArrowheads="1"/>
        </xdr:cNvSpPr>
      </xdr:nvSpPr>
      <xdr:spPr bwMode="auto">
        <a:xfrm>
          <a:off x="1143000" y="1438275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53</xdr:row>
      <xdr:rowOff>0</xdr:rowOff>
    </xdr:from>
    <xdr:to>
      <xdr:col>2</xdr:col>
      <xdr:colOff>85725</xdr:colOff>
      <xdr:row>57</xdr:row>
      <xdr:rowOff>28575</xdr:rowOff>
    </xdr:to>
    <xdr:sp macro="" textlink="">
      <xdr:nvSpPr>
        <xdr:cNvPr id="466430" name="Text Box 6"/>
        <xdr:cNvSpPr txBox="1">
          <a:spLocks noChangeArrowheads="1"/>
        </xdr:cNvSpPr>
      </xdr:nvSpPr>
      <xdr:spPr bwMode="auto">
        <a:xfrm>
          <a:off x="1143000" y="1438275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53</xdr:row>
      <xdr:rowOff>0</xdr:rowOff>
    </xdr:from>
    <xdr:to>
      <xdr:col>0</xdr:col>
      <xdr:colOff>85725</xdr:colOff>
      <xdr:row>57</xdr:row>
      <xdr:rowOff>28575</xdr:rowOff>
    </xdr:to>
    <xdr:sp macro="" textlink="">
      <xdr:nvSpPr>
        <xdr:cNvPr id="466431" name="Text Box 4"/>
        <xdr:cNvSpPr txBox="1">
          <a:spLocks noChangeArrowheads="1"/>
        </xdr:cNvSpPr>
      </xdr:nvSpPr>
      <xdr:spPr bwMode="auto">
        <a:xfrm>
          <a:off x="0" y="1438275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53</xdr:row>
      <xdr:rowOff>0</xdr:rowOff>
    </xdr:from>
    <xdr:to>
      <xdr:col>0</xdr:col>
      <xdr:colOff>85725</xdr:colOff>
      <xdr:row>57</xdr:row>
      <xdr:rowOff>28575</xdr:rowOff>
    </xdr:to>
    <xdr:sp macro="" textlink="">
      <xdr:nvSpPr>
        <xdr:cNvPr id="466432" name="Text Box 6"/>
        <xdr:cNvSpPr txBox="1">
          <a:spLocks noChangeArrowheads="1"/>
        </xdr:cNvSpPr>
      </xdr:nvSpPr>
      <xdr:spPr bwMode="auto">
        <a:xfrm>
          <a:off x="0" y="14382750"/>
          <a:ext cx="85725" cy="15335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85725</xdr:colOff>
      <xdr:row>53</xdr:row>
      <xdr:rowOff>152400</xdr:rowOff>
    </xdr:to>
    <xdr:sp macro="" textlink="">
      <xdr:nvSpPr>
        <xdr:cNvPr id="466433" name="Text Box 4"/>
        <xdr:cNvSpPr txBox="1">
          <a:spLocks noChangeArrowheads="1"/>
        </xdr:cNvSpPr>
      </xdr:nvSpPr>
      <xdr:spPr bwMode="auto">
        <a:xfrm>
          <a:off x="3781425" y="14382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53</xdr:row>
      <xdr:rowOff>0</xdr:rowOff>
    </xdr:from>
    <xdr:to>
      <xdr:col>5</xdr:col>
      <xdr:colOff>85725</xdr:colOff>
      <xdr:row>53</xdr:row>
      <xdr:rowOff>152400</xdr:rowOff>
    </xdr:to>
    <xdr:sp macro="" textlink="">
      <xdr:nvSpPr>
        <xdr:cNvPr id="466434" name="Text Box 6"/>
        <xdr:cNvSpPr txBox="1">
          <a:spLocks noChangeArrowheads="1"/>
        </xdr:cNvSpPr>
      </xdr:nvSpPr>
      <xdr:spPr bwMode="auto">
        <a:xfrm>
          <a:off x="3781425" y="14382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20</xdr:col>
      <xdr:colOff>214050</xdr:colOff>
      <xdr:row>47</xdr:row>
      <xdr:rowOff>122587</xdr:rowOff>
    </xdr:from>
    <xdr:to>
      <xdr:col>20</xdr:col>
      <xdr:colOff>639544</xdr:colOff>
      <xdr:row>47</xdr:row>
      <xdr:rowOff>463509</xdr:rowOff>
    </xdr:to>
    <xdr:sp macro="" textlink="">
      <xdr:nvSpPr>
        <xdr:cNvPr id="4958" name="60 Elipse"/>
        <xdr:cNvSpPr/>
      </xdr:nvSpPr>
      <xdr:spPr bwMode="auto">
        <a:xfrm>
          <a:off x="8510325" y="12447937"/>
          <a:ext cx="42549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19</a:t>
          </a:r>
        </a:p>
      </xdr:txBody>
    </xdr:sp>
    <xdr:clientData/>
  </xdr:twoCellAnchor>
  <xdr:twoCellAnchor>
    <xdr:from>
      <xdr:col>13</xdr:col>
      <xdr:colOff>252710</xdr:colOff>
      <xdr:row>47</xdr:row>
      <xdr:rowOff>147024</xdr:rowOff>
    </xdr:from>
    <xdr:to>
      <xdr:col>15</xdr:col>
      <xdr:colOff>66044</xdr:colOff>
      <xdr:row>47</xdr:row>
      <xdr:rowOff>487946</xdr:rowOff>
    </xdr:to>
    <xdr:sp macro="" textlink="">
      <xdr:nvSpPr>
        <xdr:cNvPr id="4959" name="60 Elipse"/>
        <xdr:cNvSpPr/>
      </xdr:nvSpPr>
      <xdr:spPr bwMode="auto">
        <a:xfrm>
          <a:off x="6663035" y="12472374"/>
          <a:ext cx="44198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18</a:t>
          </a:r>
        </a:p>
      </xdr:txBody>
    </xdr:sp>
    <xdr:clientData/>
  </xdr:twoCellAnchor>
  <xdr:twoCellAnchor>
    <xdr:from>
      <xdr:col>3</xdr:col>
      <xdr:colOff>293004</xdr:colOff>
      <xdr:row>47</xdr:row>
      <xdr:rowOff>128167</xdr:rowOff>
    </xdr:from>
    <xdr:to>
      <xdr:col>4</xdr:col>
      <xdr:colOff>151703</xdr:colOff>
      <xdr:row>47</xdr:row>
      <xdr:rowOff>469089</xdr:rowOff>
    </xdr:to>
    <xdr:sp macro="" textlink="">
      <xdr:nvSpPr>
        <xdr:cNvPr id="4960" name="60 Elipse"/>
        <xdr:cNvSpPr/>
      </xdr:nvSpPr>
      <xdr:spPr bwMode="auto">
        <a:xfrm>
          <a:off x="2826654" y="12453517"/>
          <a:ext cx="439724"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17</a:t>
          </a:r>
        </a:p>
      </xdr:txBody>
    </xdr:sp>
    <xdr:clientData/>
  </xdr:twoCellAnchor>
  <xdr:twoCellAnchor>
    <xdr:from>
      <xdr:col>2</xdr:col>
      <xdr:colOff>514788</xdr:colOff>
      <xdr:row>50</xdr:row>
      <xdr:rowOff>164546</xdr:rowOff>
    </xdr:from>
    <xdr:to>
      <xdr:col>2</xdr:col>
      <xdr:colOff>946055</xdr:colOff>
      <xdr:row>51</xdr:row>
      <xdr:rowOff>175230</xdr:rowOff>
    </xdr:to>
    <xdr:sp macro="" textlink="">
      <xdr:nvSpPr>
        <xdr:cNvPr id="4961" name="60 Elipse"/>
        <xdr:cNvSpPr/>
      </xdr:nvSpPr>
      <xdr:spPr bwMode="auto">
        <a:xfrm>
          <a:off x="1657788" y="13842446"/>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20</a:t>
          </a:r>
        </a:p>
      </xdr:txBody>
    </xdr:sp>
    <xdr:clientData/>
  </xdr:twoCellAnchor>
  <xdr:twoCellAnchor>
    <xdr:from>
      <xdr:col>2</xdr:col>
      <xdr:colOff>520235</xdr:colOff>
      <xdr:row>55</xdr:row>
      <xdr:rowOff>199100</xdr:rowOff>
    </xdr:from>
    <xdr:to>
      <xdr:col>2</xdr:col>
      <xdr:colOff>951502</xdr:colOff>
      <xdr:row>56</xdr:row>
      <xdr:rowOff>160090</xdr:rowOff>
    </xdr:to>
    <xdr:sp macro="" textlink="">
      <xdr:nvSpPr>
        <xdr:cNvPr id="4962" name="60 Elipse"/>
        <xdr:cNvSpPr/>
      </xdr:nvSpPr>
      <xdr:spPr bwMode="auto">
        <a:xfrm>
          <a:off x="1663235" y="15220025"/>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21</a:t>
          </a:r>
        </a:p>
      </xdr:txBody>
    </xdr:sp>
    <xdr:clientData/>
  </xdr:twoCellAnchor>
  <xdr:twoCellAnchor>
    <xdr:from>
      <xdr:col>3</xdr:col>
      <xdr:colOff>77040</xdr:colOff>
      <xdr:row>50</xdr:row>
      <xdr:rowOff>140674</xdr:rowOff>
    </xdr:from>
    <xdr:to>
      <xdr:col>3</xdr:col>
      <xdr:colOff>508307</xdr:colOff>
      <xdr:row>51</xdr:row>
      <xdr:rowOff>151358</xdr:rowOff>
    </xdr:to>
    <xdr:sp macro="" textlink="">
      <xdr:nvSpPr>
        <xdr:cNvPr id="4963" name="60 Elipse"/>
        <xdr:cNvSpPr/>
      </xdr:nvSpPr>
      <xdr:spPr bwMode="auto">
        <a:xfrm>
          <a:off x="2610690" y="13818574"/>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20.1</a:t>
          </a:r>
        </a:p>
      </xdr:txBody>
    </xdr:sp>
    <xdr:clientData/>
  </xdr:twoCellAnchor>
  <xdr:twoCellAnchor>
    <xdr:from>
      <xdr:col>4</xdr:col>
      <xdr:colOff>103833</xdr:colOff>
      <xdr:row>50</xdr:row>
      <xdr:rowOff>173804</xdr:rowOff>
    </xdr:from>
    <xdr:to>
      <xdr:col>4</xdr:col>
      <xdr:colOff>535100</xdr:colOff>
      <xdr:row>51</xdr:row>
      <xdr:rowOff>184488</xdr:rowOff>
    </xdr:to>
    <xdr:sp macro="" textlink="">
      <xdr:nvSpPr>
        <xdr:cNvPr id="4964" name="60 Elipse"/>
        <xdr:cNvSpPr/>
      </xdr:nvSpPr>
      <xdr:spPr bwMode="auto">
        <a:xfrm>
          <a:off x="3218508" y="13851704"/>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20.2</a:t>
          </a:r>
        </a:p>
      </xdr:txBody>
    </xdr:sp>
    <xdr:clientData/>
  </xdr:twoCellAnchor>
  <xdr:twoCellAnchor>
    <xdr:from>
      <xdr:col>12</xdr:col>
      <xdr:colOff>153641</xdr:colOff>
      <xdr:row>51</xdr:row>
      <xdr:rowOff>30602</xdr:rowOff>
    </xdr:from>
    <xdr:to>
      <xdr:col>13</xdr:col>
      <xdr:colOff>275942</xdr:colOff>
      <xdr:row>52</xdr:row>
      <xdr:rowOff>48502</xdr:rowOff>
    </xdr:to>
    <xdr:sp macro="" textlink="">
      <xdr:nvSpPr>
        <xdr:cNvPr id="4965" name="60 Elipse"/>
        <xdr:cNvSpPr/>
      </xdr:nvSpPr>
      <xdr:spPr bwMode="auto">
        <a:xfrm>
          <a:off x="6249641" y="14032352"/>
          <a:ext cx="436626" cy="3417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20.5</a:t>
          </a:r>
        </a:p>
      </xdr:txBody>
    </xdr:sp>
    <xdr:clientData/>
  </xdr:twoCellAnchor>
  <xdr:twoCellAnchor>
    <xdr:from>
      <xdr:col>12</xdr:col>
      <xdr:colOff>158835</xdr:colOff>
      <xdr:row>49</xdr:row>
      <xdr:rowOff>424014</xdr:rowOff>
    </xdr:from>
    <xdr:to>
      <xdr:col>13</xdr:col>
      <xdr:colOff>281136</xdr:colOff>
      <xdr:row>51</xdr:row>
      <xdr:rowOff>2936</xdr:rowOff>
    </xdr:to>
    <xdr:sp macro="" textlink="">
      <xdr:nvSpPr>
        <xdr:cNvPr id="4966" name="60 Elipse"/>
        <xdr:cNvSpPr/>
      </xdr:nvSpPr>
      <xdr:spPr bwMode="auto">
        <a:xfrm>
          <a:off x="6254835" y="13663764"/>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20.3</a:t>
          </a:r>
        </a:p>
      </xdr:txBody>
    </xdr:sp>
    <xdr:clientData/>
  </xdr:twoCellAnchor>
  <xdr:twoCellAnchor>
    <xdr:from>
      <xdr:col>4</xdr:col>
      <xdr:colOff>162590</xdr:colOff>
      <xdr:row>55</xdr:row>
      <xdr:rowOff>217994</xdr:rowOff>
    </xdr:from>
    <xdr:to>
      <xdr:col>4</xdr:col>
      <xdr:colOff>593857</xdr:colOff>
      <xdr:row>56</xdr:row>
      <xdr:rowOff>178984</xdr:rowOff>
    </xdr:to>
    <xdr:sp macro="" textlink="">
      <xdr:nvSpPr>
        <xdr:cNvPr id="4967" name="60 Elipse"/>
        <xdr:cNvSpPr/>
      </xdr:nvSpPr>
      <xdr:spPr bwMode="auto">
        <a:xfrm>
          <a:off x="3277265" y="15238919"/>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21.2</a:t>
          </a:r>
        </a:p>
      </xdr:txBody>
    </xdr:sp>
    <xdr:clientData/>
  </xdr:twoCellAnchor>
  <xdr:twoCellAnchor>
    <xdr:from>
      <xdr:col>3</xdr:col>
      <xdr:colOff>75107</xdr:colOff>
      <xdr:row>55</xdr:row>
      <xdr:rowOff>207754</xdr:rowOff>
    </xdr:from>
    <xdr:to>
      <xdr:col>3</xdr:col>
      <xdr:colOff>506374</xdr:colOff>
      <xdr:row>56</xdr:row>
      <xdr:rowOff>168744</xdr:rowOff>
    </xdr:to>
    <xdr:sp macro="" textlink="">
      <xdr:nvSpPr>
        <xdr:cNvPr id="4968" name="60 Elipse"/>
        <xdr:cNvSpPr/>
      </xdr:nvSpPr>
      <xdr:spPr bwMode="auto">
        <a:xfrm>
          <a:off x="2608757" y="15228679"/>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21.1</a:t>
          </a:r>
        </a:p>
      </xdr:txBody>
    </xdr:sp>
    <xdr:clientData/>
  </xdr:twoCellAnchor>
  <xdr:twoCellAnchor>
    <xdr:from>
      <xdr:col>12</xdr:col>
      <xdr:colOff>148444</xdr:colOff>
      <xdr:row>55</xdr:row>
      <xdr:rowOff>24716</xdr:rowOff>
    </xdr:from>
    <xdr:to>
      <xdr:col>13</xdr:col>
      <xdr:colOff>270745</xdr:colOff>
      <xdr:row>55</xdr:row>
      <xdr:rowOff>365638</xdr:rowOff>
    </xdr:to>
    <xdr:sp macro="" textlink="">
      <xdr:nvSpPr>
        <xdr:cNvPr id="4969" name="60 Elipse"/>
        <xdr:cNvSpPr/>
      </xdr:nvSpPr>
      <xdr:spPr bwMode="auto">
        <a:xfrm>
          <a:off x="6244444" y="15045641"/>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21.3</a:t>
          </a:r>
        </a:p>
      </xdr:txBody>
    </xdr:sp>
    <xdr:clientData/>
  </xdr:twoCellAnchor>
  <xdr:twoCellAnchor>
    <xdr:from>
      <xdr:col>20</xdr:col>
      <xdr:colOff>196609</xdr:colOff>
      <xdr:row>55</xdr:row>
      <xdr:rowOff>26071</xdr:rowOff>
    </xdr:from>
    <xdr:to>
      <xdr:col>20</xdr:col>
      <xdr:colOff>627876</xdr:colOff>
      <xdr:row>55</xdr:row>
      <xdr:rowOff>366993</xdr:rowOff>
    </xdr:to>
    <xdr:sp macro="" textlink="">
      <xdr:nvSpPr>
        <xdr:cNvPr id="4970" name="60 Elipse"/>
        <xdr:cNvSpPr/>
      </xdr:nvSpPr>
      <xdr:spPr bwMode="auto">
        <a:xfrm>
          <a:off x="8492884" y="15046996"/>
          <a:ext cx="431267"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21.4</a:t>
          </a:r>
        </a:p>
      </xdr:txBody>
    </xdr:sp>
    <xdr:clientData/>
  </xdr:twoCellAnchor>
  <xdr:twoCellAnchor>
    <xdr:from>
      <xdr:col>20</xdr:col>
      <xdr:colOff>217992</xdr:colOff>
      <xdr:row>51</xdr:row>
      <xdr:rowOff>15017</xdr:rowOff>
    </xdr:from>
    <xdr:to>
      <xdr:col>20</xdr:col>
      <xdr:colOff>649259</xdr:colOff>
      <xdr:row>52</xdr:row>
      <xdr:rowOff>32917</xdr:rowOff>
    </xdr:to>
    <xdr:sp macro="" textlink="">
      <xdr:nvSpPr>
        <xdr:cNvPr id="4971" name="60 Elipse"/>
        <xdr:cNvSpPr/>
      </xdr:nvSpPr>
      <xdr:spPr bwMode="auto">
        <a:xfrm>
          <a:off x="8514267" y="14016767"/>
          <a:ext cx="431267" cy="3417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20.6</a:t>
          </a:r>
        </a:p>
      </xdr:txBody>
    </xdr:sp>
    <xdr:clientData/>
  </xdr:twoCellAnchor>
  <xdr:twoCellAnchor>
    <xdr:from>
      <xdr:col>20</xdr:col>
      <xdr:colOff>205870</xdr:colOff>
      <xdr:row>49</xdr:row>
      <xdr:rowOff>423822</xdr:rowOff>
    </xdr:from>
    <xdr:to>
      <xdr:col>20</xdr:col>
      <xdr:colOff>637137</xdr:colOff>
      <xdr:row>50</xdr:row>
      <xdr:rowOff>318550</xdr:rowOff>
    </xdr:to>
    <xdr:sp macro="" textlink="">
      <xdr:nvSpPr>
        <xdr:cNvPr id="4972" name="60 Elipse"/>
        <xdr:cNvSpPr/>
      </xdr:nvSpPr>
      <xdr:spPr bwMode="auto">
        <a:xfrm>
          <a:off x="8502145" y="13663572"/>
          <a:ext cx="431267" cy="33287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20.4</a:t>
          </a:r>
        </a:p>
      </xdr:txBody>
    </xdr:sp>
    <xdr:clientData/>
  </xdr:twoCellAnchor>
  <xdr:twoCellAnchor>
    <xdr:from>
      <xdr:col>20</xdr:col>
      <xdr:colOff>186593</xdr:colOff>
      <xdr:row>56</xdr:row>
      <xdr:rowOff>86686</xdr:rowOff>
    </xdr:from>
    <xdr:to>
      <xdr:col>20</xdr:col>
      <xdr:colOff>617860</xdr:colOff>
      <xdr:row>56</xdr:row>
      <xdr:rowOff>427608</xdr:rowOff>
    </xdr:to>
    <xdr:sp macro="" textlink="">
      <xdr:nvSpPr>
        <xdr:cNvPr id="4973" name="60 Elipse"/>
        <xdr:cNvSpPr/>
      </xdr:nvSpPr>
      <xdr:spPr bwMode="auto">
        <a:xfrm>
          <a:off x="8482868" y="15479086"/>
          <a:ext cx="431267"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21.6</a:t>
          </a:r>
        </a:p>
      </xdr:txBody>
    </xdr:sp>
    <xdr:clientData/>
  </xdr:twoCellAnchor>
  <xdr:twoCellAnchor>
    <xdr:from>
      <xdr:col>21</xdr:col>
      <xdr:colOff>264589</xdr:colOff>
      <xdr:row>50</xdr:row>
      <xdr:rowOff>139168</xdr:rowOff>
    </xdr:from>
    <xdr:to>
      <xdr:col>21</xdr:col>
      <xdr:colOff>695856</xdr:colOff>
      <xdr:row>51</xdr:row>
      <xdr:rowOff>149852</xdr:rowOff>
    </xdr:to>
    <xdr:sp macro="" textlink="">
      <xdr:nvSpPr>
        <xdr:cNvPr id="4974" name="60 Elipse"/>
        <xdr:cNvSpPr/>
      </xdr:nvSpPr>
      <xdr:spPr bwMode="auto">
        <a:xfrm>
          <a:off x="9294289" y="13817068"/>
          <a:ext cx="431267" cy="3345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20.7</a:t>
          </a:r>
        </a:p>
      </xdr:txBody>
    </xdr:sp>
    <xdr:clientData/>
  </xdr:twoCellAnchor>
  <xdr:twoCellAnchor>
    <xdr:from>
      <xdr:col>21</xdr:col>
      <xdr:colOff>276311</xdr:colOff>
      <xdr:row>55</xdr:row>
      <xdr:rowOff>259148</xdr:rowOff>
    </xdr:from>
    <xdr:to>
      <xdr:col>21</xdr:col>
      <xdr:colOff>707578</xdr:colOff>
      <xdr:row>56</xdr:row>
      <xdr:rowOff>220138</xdr:rowOff>
    </xdr:to>
    <xdr:sp macro="" textlink="">
      <xdr:nvSpPr>
        <xdr:cNvPr id="4975" name="60 Elipse"/>
        <xdr:cNvSpPr/>
      </xdr:nvSpPr>
      <xdr:spPr bwMode="auto">
        <a:xfrm>
          <a:off x="9306011" y="15280073"/>
          <a:ext cx="431267" cy="33246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21.7</a:t>
          </a:r>
        </a:p>
      </xdr:txBody>
    </xdr:sp>
    <xdr:clientData/>
  </xdr:twoCellAnchor>
  <xdr:twoCellAnchor>
    <xdr:from>
      <xdr:col>14</xdr:col>
      <xdr:colOff>254468</xdr:colOff>
      <xdr:row>50</xdr:row>
      <xdr:rowOff>171755</xdr:rowOff>
    </xdr:from>
    <xdr:to>
      <xdr:col>18</xdr:col>
      <xdr:colOff>301797</xdr:colOff>
      <xdr:row>50</xdr:row>
      <xdr:rowOff>171755</xdr:rowOff>
    </xdr:to>
    <xdr:cxnSp macro="">
      <xdr:nvCxnSpPr>
        <xdr:cNvPr id="4976" name="Conector recto 4975"/>
        <xdr:cNvCxnSpPr/>
      </xdr:nvCxnSpPr>
      <xdr:spPr>
        <a:xfrm>
          <a:off x="6979118" y="13849655"/>
          <a:ext cx="1304629"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231033</xdr:colOff>
      <xdr:row>51</xdr:row>
      <xdr:rowOff>188156</xdr:rowOff>
    </xdr:from>
    <xdr:to>
      <xdr:col>18</xdr:col>
      <xdr:colOff>273827</xdr:colOff>
      <xdr:row>51</xdr:row>
      <xdr:rowOff>188156</xdr:rowOff>
    </xdr:to>
    <xdr:cxnSp macro="">
      <xdr:nvCxnSpPr>
        <xdr:cNvPr id="4977" name="Conector recto 4976"/>
        <xdr:cNvCxnSpPr/>
      </xdr:nvCxnSpPr>
      <xdr:spPr>
        <a:xfrm>
          <a:off x="6955683" y="14189906"/>
          <a:ext cx="1300094" cy="0"/>
        </a:xfrm>
        <a:prstGeom prst="line">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164082</xdr:colOff>
      <xdr:row>55</xdr:row>
      <xdr:rowOff>174614</xdr:rowOff>
    </xdr:from>
    <xdr:to>
      <xdr:col>11</xdr:col>
      <xdr:colOff>291543</xdr:colOff>
      <xdr:row>55</xdr:row>
      <xdr:rowOff>174615</xdr:rowOff>
    </xdr:to>
    <xdr:cxnSp macro="">
      <xdr:nvCxnSpPr>
        <xdr:cNvPr id="4978" name="Conector recto de flecha 4977"/>
        <xdr:cNvCxnSpPr/>
      </xdr:nvCxnSpPr>
      <xdr:spPr>
        <a:xfrm flipV="1">
          <a:off x="4688457" y="15195539"/>
          <a:ext cx="1384761" cy="1"/>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153499</xdr:colOff>
      <xdr:row>50</xdr:row>
      <xdr:rowOff>150590</xdr:rowOff>
    </xdr:from>
    <xdr:to>
      <xdr:col>11</xdr:col>
      <xdr:colOff>297590</xdr:colOff>
      <xdr:row>50</xdr:row>
      <xdr:rowOff>154369</xdr:rowOff>
    </xdr:to>
    <xdr:cxnSp macro="">
      <xdr:nvCxnSpPr>
        <xdr:cNvPr id="4979" name="Conector recto de flecha 4978"/>
        <xdr:cNvCxnSpPr/>
      </xdr:nvCxnSpPr>
      <xdr:spPr>
        <a:xfrm flipV="1">
          <a:off x="4677874" y="13828490"/>
          <a:ext cx="1401391" cy="3779"/>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174666</xdr:colOff>
      <xdr:row>51</xdr:row>
      <xdr:rowOff>191180</xdr:rowOff>
    </xdr:from>
    <xdr:to>
      <xdr:col>11</xdr:col>
      <xdr:colOff>302127</xdr:colOff>
      <xdr:row>51</xdr:row>
      <xdr:rowOff>201763</xdr:rowOff>
    </xdr:to>
    <xdr:cxnSp macro="">
      <xdr:nvCxnSpPr>
        <xdr:cNvPr id="4980" name="Conector recto de flecha 4979"/>
        <xdr:cNvCxnSpPr/>
      </xdr:nvCxnSpPr>
      <xdr:spPr>
        <a:xfrm flipV="1">
          <a:off x="4699041" y="14192930"/>
          <a:ext cx="1384761" cy="10583"/>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260515</xdr:colOff>
      <xdr:row>56</xdr:row>
      <xdr:rowOff>364326</xdr:rowOff>
    </xdr:from>
    <xdr:to>
      <xdr:col>18</xdr:col>
      <xdr:colOff>289702</xdr:colOff>
      <xdr:row>56</xdr:row>
      <xdr:rowOff>365082</xdr:rowOff>
    </xdr:to>
    <xdr:cxnSp macro="">
      <xdr:nvCxnSpPr>
        <xdr:cNvPr id="4981" name="Conector recto de flecha 4980"/>
        <xdr:cNvCxnSpPr/>
      </xdr:nvCxnSpPr>
      <xdr:spPr>
        <a:xfrm>
          <a:off x="6985165" y="15756726"/>
          <a:ext cx="1286487" cy="756"/>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246908</xdr:colOff>
      <xdr:row>55</xdr:row>
      <xdr:rowOff>159497</xdr:rowOff>
    </xdr:from>
    <xdr:to>
      <xdr:col>18</xdr:col>
      <xdr:colOff>283655</xdr:colOff>
      <xdr:row>55</xdr:row>
      <xdr:rowOff>177638</xdr:rowOff>
    </xdr:to>
    <xdr:cxnSp macro="">
      <xdr:nvCxnSpPr>
        <xdr:cNvPr id="4982" name="Conector recto de flecha 4981"/>
        <xdr:cNvCxnSpPr/>
      </xdr:nvCxnSpPr>
      <xdr:spPr>
        <a:xfrm flipV="1">
          <a:off x="6971558" y="15180422"/>
          <a:ext cx="1294047" cy="18141"/>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193564</xdr:colOff>
      <xdr:row>56</xdr:row>
      <xdr:rowOff>391540</xdr:rowOff>
    </xdr:from>
    <xdr:to>
      <xdr:col>11</xdr:col>
      <xdr:colOff>273097</xdr:colOff>
      <xdr:row>56</xdr:row>
      <xdr:rowOff>395017</xdr:rowOff>
    </xdr:to>
    <xdr:cxnSp macro="">
      <xdr:nvCxnSpPr>
        <xdr:cNvPr id="4983" name="Conector recto de flecha 4982"/>
        <xdr:cNvCxnSpPr/>
      </xdr:nvCxnSpPr>
      <xdr:spPr>
        <a:xfrm>
          <a:off x="4717939" y="15783940"/>
          <a:ext cx="1336833" cy="3477"/>
        </a:xfrm>
        <a:prstGeom prst="straightConnector1">
          <a:avLst/>
        </a:prstGeom>
        <a:ln w="19050">
          <a:solidFill>
            <a:schemeClr val="bg2">
              <a:lumMod val="2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156727</xdr:colOff>
      <xdr:row>56</xdr:row>
      <xdr:rowOff>66130</xdr:rowOff>
    </xdr:from>
    <xdr:to>
      <xdr:col>13</xdr:col>
      <xdr:colOff>279028</xdr:colOff>
      <xdr:row>56</xdr:row>
      <xdr:rowOff>407052</xdr:rowOff>
    </xdr:to>
    <xdr:sp macro="" textlink="">
      <xdr:nvSpPr>
        <xdr:cNvPr id="4984" name="60 Elipse"/>
        <xdr:cNvSpPr/>
      </xdr:nvSpPr>
      <xdr:spPr bwMode="auto">
        <a:xfrm>
          <a:off x="6252727" y="15458530"/>
          <a:ext cx="43662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100" b="1">
              <a:latin typeface="Arial" pitchFamily="34" charset="0"/>
              <a:cs typeface="Arial" pitchFamily="34" charset="0"/>
            </a:rPr>
            <a:t>21.5</a:t>
          </a:r>
        </a:p>
      </xdr:txBody>
    </xdr:sp>
    <xdr:clientData/>
  </xdr:twoCellAnchor>
  <xdr:twoCellAnchor>
    <xdr:from>
      <xdr:col>8</xdr:col>
      <xdr:colOff>246909</xdr:colOff>
      <xdr:row>45</xdr:row>
      <xdr:rowOff>14913</xdr:rowOff>
    </xdr:from>
    <xdr:to>
      <xdr:col>10</xdr:col>
      <xdr:colOff>42925</xdr:colOff>
      <xdr:row>45</xdr:row>
      <xdr:rowOff>355835</xdr:rowOff>
    </xdr:to>
    <xdr:sp macro="" textlink="">
      <xdr:nvSpPr>
        <xdr:cNvPr id="4985" name="60 Elipse"/>
        <xdr:cNvSpPr/>
      </xdr:nvSpPr>
      <xdr:spPr bwMode="auto">
        <a:xfrm>
          <a:off x="5085609" y="11902113"/>
          <a:ext cx="424666" cy="34092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es-MX" sz="1400" b="1">
              <a:latin typeface="Arial" pitchFamily="34" charset="0"/>
              <a:cs typeface="Arial" pitchFamily="34" charset="0"/>
            </a:rPr>
            <a:t>16</a:t>
          </a:r>
        </a:p>
      </xdr:txBody>
    </xdr:sp>
    <xdr:clientData/>
  </xdr:twoCellAnchor>
  <xdr:twoCellAnchor>
    <xdr:from>
      <xdr:col>22</xdr:col>
      <xdr:colOff>240195</xdr:colOff>
      <xdr:row>1</xdr:row>
      <xdr:rowOff>0</xdr:rowOff>
    </xdr:from>
    <xdr:to>
      <xdr:col>22</xdr:col>
      <xdr:colOff>1159565</xdr:colOff>
      <xdr:row>2</xdr:row>
      <xdr:rowOff>33130</xdr:rowOff>
    </xdr:to>
    <xdr:sp macro="" textlink="">
      <xdr:nvSpPr>
        <xdr:cNvPr id="4923" name="Rectángulo redondeado 4922">
          <a:hlinkClick xmlns:r="http://schemas.openxmlformats.org/officeDocument/2006/relationships" r:id="rId2" tooltip="De click aqui para regresar a Inicio"/>
        </xdr:cNvPr>
        <xdr:cNvSpPr/>
      </xdr:nvSpPr>
      <xdr:spPr>
        <a:xfrm>
          <a:off x="10229021" y="165652"/>
          <a:ext cx="919370" cy="273326"/>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lang="es-MX" sz="1100"/>
            <a:t>INICIO</a:t>
          </a:r>
        </a:p>
      </xdr:txBody>
    </xdr:sp>
    <xdr:clientData/>
  </xdr:twoCellAnchor>
  <xdr:twoCellAnchor>
    <xdr:from>
      <xdr:col>22</xdr:col>
      <xdr:colOff>82826</xdr:colOff>
      <xdr:row>89</xdr:row>
      <xdr:rowOff>8282</xdr:rowOff>
    </xdr:from>
    <xdr:to>
      <xdr:col>22</xdr:col>
      <xdr:colOff>1002196</xdr:colOff>
      <xdr:row>89</xdr:row>
      <xdr:rowOff>281608</xdr:rowOff>
    </xdr:to>
    <xdr:sp macro="" textlink="">
      <xdr:nvSpPr>
        <xdr:cNvPr id="4924" name="Rectángulo redondeado 4923">
          <a:hlinkClick xmlns:r="http://schemas.openxmlformats.org/officeDocument/2006/relationships" r:id="rId3" tooltip="De click aqui para regresar a Inicio"/>
        </xdr:cNvPr>
        <xdr:cNvSpPr/>
      </xdr:nvSpPr>
      <xdr:spPr>
        <a:xfrm>
          <a:off x="10071652" y="25112869"/>
          <a:ext cx="919370" cy="273326"/>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lang="es-MX" sz="1100"/>
            <a:t>INICIO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1866900</xdr:colOff>
      <xdr:row>1</xdr:row>
      <xdr:rowOff>0</xdr:rowOff>
    </xdr:from>
    <xdr:to>
      <xdr:col>0</xdr:col>
      <xdr:colOff>4143375</xdr:colOff>
      <xdr:row>6</xdr:row>
      <xdr:rowOff>133350</xdr:rowOff>
    </xdr:to>
    <xdr:sp macro="" textlink="">
      <xdr:nvSpPr>
        <xdr:cNvPr id="2" name="Rectángulo redondeado 1">
          <a:hlinkClick xmlns:r="http://schemas.openxmlformats.org/officeDocument/2006/relationships" r:id="rId1"/>
        </xdr:cNvPr>
        <xdr:cNvSpPr/>
      </xdr:nvSpPr>
      <xdr:spPr>
        <a:xfrm>
          <a:off x="1866900" y="3305175"/>
          <a:ext cx="2276475" cy="1085850"/>
        </a:xfrm>
        <a:prstGeom prst="roundRect">
          <a:avLst/>
        </a:prstGeom>
        <a:solidFill>
          <a:srgbClr val="D8B088"/>
        </a:solidFill>
        <a:ln>
          <a:solidFill>
            <a:srgbClr val="66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3200" b="1">
              <a:solidFill>
                <a:srgbClr val="FF0000"/>
              </a:solidFill>
            </a:rPr>
            <a:t>ENTERADO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914400</xdr:colOff>
      <xdr:row>50</xdr:row>
      <xdr:rowOff>0</xdr:rowOff>
    </xdr:from>
    <xdr:to>
      <xdr:col>2</xdr:col>
      <xdr:colOff>990600</xdr:colOff>
      <xdr:row>51</xdr:row>
      <xdr:rowOff>28575</xdr:rowOff>
    </xdr:to>
    <xdr:sp macro="" textlink="">
      <xdr:nvSpPr>
        <xdr:cNvPr id="2" name="Text Box 2"/>
        <xdr:cNvSpPr txBox="1">
          <a:spLocks noChangeArrowheads="1"/>
        </xdr:cNvSpPr>
      </xdr:nvSpPr>
      <xdr:spPr bwMode="auto">
        <a:xfrm>
          <a:off x="2057400" y="1657350"/>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47625</xdr:rowOff>
    </xdr:to>
    <xdr:sp macro="" textlink="">
      <xdr:nvSpPr>
        <xdr:cNvPr id="3" name="Text Box 4"/>
        <xdr:cNvSpPr txBox="1">
          <a:spLocks noChangeArrowheads="1"/>
        </xdr:cNvSpPr>
      </xdr:nvSpPr>
      <xdr:spPr bwMode="auto">
        <a:xfrm>
          <a:off x="1143000" y="50863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47625</xdr:rowOff>
    </xdr:to>
    <xdr:sp macro="" textlink="">
      <xdr:nvSpPr>
        <xdr:cNvPr id="4" name="Text Box 6"/>
        <xdr:cNvSpPr txBox="1">
          <a:spLocks noChangeArrowheads="1"/>
        </xdr:cNvSpPr>
      </xdr:nvSpPr>
      <xdr:spPr bwMode="auto">
        <a:xfrm>
          <a:off x="1143000" y="50863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47625</xdr:rowOff>
    </xdr:to>
    <xdr:sp macro="" textlink="">
      <xdr:nvSpPr>
        <xdr:cNvPr id="5" name="Text Box 8"/>
        <xdr:cNvSpPr txBox="1">
          <a:spLocks noChangeArrowheads="1"/>
        </xdr:cNvSpPr>
      </xdr:nvSpPr>
      <xdr:spPr bwMode="auto">
        <a:xfrm>
          <a:off x="1143000" y="50863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51</xdr:row>
      <xdr:rowOff>38100</xdr:rowOff>
    </xdr:to>
    <xdr:sp macro="" textlink="">
      <xdr:nvSpPr>
        <xdr:cNvPr id="6" name="Text Box 11"/>
        <xdr:cNvSpPr txBox="1">
          <a:spLocks noChangeArrowheads="1"/>
        </xdr:cNvSpPr>
      </xdr:nvSpPr>
      <xdr:spPr bwMode="auto">
        <a:xfrm>
          <a:off x="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0"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1"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2"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3"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6"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7"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8"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9"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20" name="Text Box 8"/>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51</xdr:row>
      <xdr:rowOff>114300</xdr:rowOff>
    </xdr:to>
    <xdr:sp macro="" textlink="">
      <xdr:nvSpPr>
        <xdr:cNvPr id="21" name="Text Box 2"/>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51</xdr:row>
      <xdr:rowOff>114300</xdr:rowOff>
    </xdr:to>
    <xdr:sp macro="" textlink="">
      <xdr:nvSpPr>
        <xdr:cNvPr id="22" name="Text Box 10"/>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51</xdr:row>
      <xdr:rowOff>114300</xdr:rowOff>
    </xdr:to>
    <xdr:sp macro="" textlink="">
      <xdr:nvSpPr>
        <xdr:cNvPr id="23" name="Text Box 11"/>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5"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26"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27"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28575</xdr:rowOff>
    </xdr:to>
    <xdr:sp macro="" textlink="">
      <xdr:nvSpPr>
        <xdr:cNvPr id="28" name="Text Box 4"/>
        <xdr:cNvSpPr txBox="1">
          <a:spLocks noChangeArrowheads="1"/>
        </xdr:cNvSpPr>
      </xdr:nvSpPr>
      <xdr:spPr bwMode="auto">
        <a:xfrm>
          <a:off x="1143000" y="37747575"/>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28575</xdr:rowOff>
    </xdr:to>
    <xdr:sp macro="" textlink="">
      <xdr:nvSpPr>
        <xdr:cNvPr id="29" name="Text Box 6"/>
        <xdr:cNvSpPr txBox="1">
          <a:spLocks noChangeArrowheads="1"/>
        </xdr:cNvSpPr>
      </xdr:nvSpPr>
      <xdr:spPr bwMode="auto">
        <a:xfrm>
          <a:off x="1143000" y="37747575"/>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30"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31"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32"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33"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114300</xdr:rowOff>
    </xdr:to>
    <xdr:sp macro="" textlink="">
      <xdr:nvSpPr>
        <xdr:cNvPr id="34" name="Text Box 4"/>
        <xdr:cNvSpPr txBox="1">
          <a:spLocks noChangeArrowheads="1"/>
        </xdr:cNvSpPr>
      </xdr:nvSpPr>
      <xdr:spPr bwMode="auto">
        <a:xfrm>
          <a:off x="1143000" y="37747575"/>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114300</xdr:rowOff>
    </xdr:to>
    <xdr:sp macro="" textlink="">
      <xdr:nvSpPr>
        <xdr:cNvPr id="35" name="Text Box 6"/>
        <xdr:cNvSpPr txBox="1">
          <a:spLocks noChangeArrowheads="1"/>
        </xdr:cNvSpPr>
      </xdr:nvSpPr>
      <xdr:spPr bwMode="auto">
        <a:xfrm>
          <a:off x="1143000" y="37747575"/>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36"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37"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38"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39"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133350</xdr:rowOff>
    </xdr:to>
    <xdr:sp macro="" textlink="">
      <xdr:nvSpPr>
        <xdr:cNvPr id="40" name="Text Box 4"/>
        <xdr:cNvSpPr txBox="1">
          <a:spLocks noChangeArrowheads="1"/>
        </xdr:cNvSpPr>
      </xdr:nvSpPr>
      <xdr:spPr bwMode="auto">
        <a:xfrm>
          <a:off x="1143000" y="37747575"/>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133350</xdr:rowOff>
    </xdr:to>
    <xdr:sp macro="" textlink="">
      <xdr:nvSpPr>
        <xdr:cNvPr id="41" name="Text Box 6"/>
        <xdr:cNvSpPr txBox="1">
          <a:spLocks noChangeArrowheads="1"/>
        </xdr:cNvSpPr>
      </xdr:nvSpPr>
      <xdr:spPr bwMode="auto">
        <a:xfrm>
          <a:off x="1143000" y="37747575"/>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57150</xdr:rowOff>
    </xdr:to>
    <xdr:sp macro="" textlink="">
      <xdr:nvSpPr>
        <xdr:cNvPr id="42" name="Text Box 4"/>
        <xdr:cNvSpPr txBox="1">
          <a:spLocks noChangeArrowheads="1"/>
        </xdr:cNvSpPr>
      </xdr:nvSpPr>
      <xdr:spPr bwMode="auto">
        <a:xfrm>
          <a:off x="1143000" y="37747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57150</xdr:rowOff>
    </xdr:to>
    <xdr:sp macro="" textlink="">
      <xdr:nvSpPr>
        <xdr:cNvPr id="43" name="Text Box 6"/>
        <xdr:cNvSpPr txBox="1">
          <a:spLocks noChangeArrowheads="1"/>
        </xdr:cNvSpPr>
      </xdr:nvSpPr>
      <xdr:spPr bwMode="auto">
        <a:xfrm>
          <a:off x="1143000" y="37747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44"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45"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46"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47"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47625</xdr:rowOff>
    </xdr:to>
    <xdr:sp macro="" textlink="">
      <xdr:nvSpPr>
        <xdr:cNvPr id="48" name="Text Box 4"/>
        <xdr:cNvSpPr txBox="1">
          <a:spLocks noChangeArrowheads="1"/>
        </xdr:cNvSpPr>
      </xdr:nvSpPr>
      <xdr:spPr bwMode="auto">
        <a:xfrm>
          <a:off x="1143000" y="37747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47625</xdr:rowOff>
    </xdr:to>
    <xdr:sp macro="" textlink="">
      <xdr:nvSpPr>
        <xdr:cNvPr id="49" name="Text Box 6"/>
        <xdr:cNvSpPr txBox="1">
          <a:spLocks noChangeArrowheads="1"/>
        </xdr:cNvSpPr>
      </xdr:nvSpPr>
      <xdr:spPr bwMode="auto">
        <a:xfrm>
          <a:off x="1143000" y="37747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50" name="Text Box 4"/>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51" name="Text Box 6"/>
        <xdr:cNvSpPr txBox="1">
          <a:spLocks noChangeArrowheads="1"/>
        </xdr:cNvSpPr>
      </xdr:nvSpPr>
      <xdr:spPr bwMode="auto">
        <a:xfrm>
          <a:off x="1143000" y="37747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47625</xdr:rowOff>
    </xdr:to>
    <xdr:sp macro="" textlink="">
      <xdr:nvSpPr>
        <xdr:cNvPr id="52" name="Text Box 4"/>
        <xdr:cNvSpPr txBox="1">
          <a:spLocks noChangeArrowheads="1"/>
        </xdr:cNvSpPr>
      </xdr:nvSpPr>
      <xdr:spPr bwMode="auto">
        <a:xfrm>
          <a:off x="1143000" y="37747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47625</xdr:rowOff>
    </xdr:to>
    <xdr:sp macro="" textlink="">
      <xdr:nvSpPr>
        <xdr:cNvPr id="53" name="Text Box 6"/>
        <xdr:cNvSpPr txBox="1">
          <a:spLocks noChangeArrowheads="1"/>
        </xdr:cNvSpPr>
      </xdr:nvSpPr>
      <xdr:spPr bwMode="auto">
        <a:xfrm>
          <a:off x="1143000" y="37747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57150</xdr:rowOff>
    </xdr:to>
    <xdr:sp macro="" textlink="">
      <xdr:nvSpPr>
        <xdr:cNvPr id="54" name="Text Box 4"/>
        <xdr:cNvSpPr txBox="1">
          <a:spLocks noChangeArrowheads="1"/>
        </xdr:cNvSpPr>
      </xdr:nvSpPr>
      <xdr:spPr bwMode="auto">
        <a:xfrm>
          <a:off x="1143000" y="37747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57150</xdr:rowOff>
    </xdr:to>
    <xdr:sp macro="" textlink="">
      <xdr:nvSpPr>
        <xdr:cNvPr id="55" name="Text Box 6"/>
        <xdr:cNvSpPr txBox="1">
          <a:spLocks noChangeArrowheads="1"/>
        </xdr:cNvSpPr>
      </xdr:nvSpPr>
      <xdr:spPr bwMode="auto">
        <a:xfrm>
          <a:off x="1143000" y="37747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56"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57"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58"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59"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116371</xdr:rowOff>
    </xdr:to>
    <xdr:sp macro="" textlink="">
      <xdr:nvSpPr>
        <xdr:cNvPr id="60" name="Text Box 4"/>
        <xdr:cNvSpPr txBox="1">
          <a:spLocks noChangeArrowheads="1"/>
        </xdr:cNvSpPr>
      </xdr:nvSpPr>
      <xdr:spPr bwMode="auto">
        <a:xfrm>
          <a:off x="253365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116371</xdr:rowOff>
    </xdr:to>
    <xdr:sp macro="" textlink="">
      <xdr:nvSpPr>
        <xdr:cNvPr id="61" name="Text Box 6"/>
        <xdr:cNvSpPr txBox="1">
          <a:spLocks noChangeArrowheads="1"/>
        </xdr:cNvSpPr>
      </xdr:nvSpPr>
      <xdr:spPr bwMode="auto">
        <a:xfrm>
          <a:off x="253365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62"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63"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116371</xdr:rowOff>
    </xdr:to>
    <xdr:sp macro="" textlink="">
      <xdr:nvSpPr>
        <xdr:cNvPr id="65" name="Text Box 6"/>
        <xdr:cNvSpPr txBox="1">
          <a:spLocks noChangeArrowheads="1"/>
        </xdr:cNvSpPr>
      </xdr:nvSpPr>
      <xdr:spPr bwMode="auto">
        <a:xfrm>
          <a:off x="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66"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9"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0"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5"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6"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77"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8"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9"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14</xdr:col>
      <xdr:colOff>28575</xdr:colOff>
      <xdr:row>50</xdr:row>
      <xdr:rowOff>0</xdr:rowOff>
    </xdr:from>
    <xdr:to>
      <xdr:col>14</xdr:col>
      <xdr:colOff>104775</xdr:colOff>
      <xdr:row>50</xdr:row>
      <xdr:rowOff>144946</xdr:rowOff>
    </xdr:to>
    <xdr:sp macro="" textlink="">
      <xdr:nvSpPr>
        <xdr:cNvPr id="80" name="Text Box 4"/>
        <xdr:cNvSpPr txBox="1">
          <a:spLocks noChangeArrowheads="1"/>
        </xdr:cNvSpPr>
      </xdr:nvSpPr>
      <xdr:spPr bwMode="auto">
        <a:xfrm>
          <a:off x="65722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81"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30646</xdr:rowOff>
    </xdr:to>
    <xdr:sp macro="" textlink="">
      <xdr:nvSpPr>
        <xdr:cNvPr id="82" name="Text Box 4"/>
        <xdr:cNvSpPr txBox="1">
          <a:spLocks noChangeArrowheads="1"/>
        </xdr:cNvSpPr>
      </xdr:nvSpPr>
      <xdr:spPr bwMode="auto">
        <a:xfrm>
          <a:off x="1143000" y="37699950"/>
          <a:ext cx="76200" cy="1925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30646</xdr:rowOff>
    </xdr:to>
    <xdr:sp macro="" textlink="">
      <xdr:nvSpPr>
        <xdr:cNvPr id="83" name="Text Box 6"/>
        <xdr:cNvSpPr txBox="1">
          <a:spLocks noChangeArrowheads="1"/>
        </xdr:cNvSpPr>
      </xdr:nvSpPr>
      <xdr:spPr bwMode="auto">
        <a:xfrm>
          <a:off x="1143000" y="37699950"/>
          <a:ext cx="76200" cy="1925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2071</xdr:rowOff>
    </xdr:to>
    <xdr:sp macro="" textlink="">
      <xdr:nvSpPr>
        <xdr:cNvPr id="84" name="Text Box 4"/>
        <xdr:cNvSpPr txBox="1">
          <a:spLocks noChangeArrowheads="1"/>
        </xdr:cNvSpPr>
      </xdr:nvSpPr>
      <xdr:spPr bwMode="auto">
        <a:xfrm>
          <a:off x="1143000" y="37699950"/>
          <a:ext cx="76200"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2071</xdr:rowOff>
    </xdr:to>
    <xdr:sp macro="" textlink="">
      <xdr:nvSpPr>
        <xdr:cNvPr id="85" name="Text Box 6"/>
        <xdr:cNvSpPr txBox="1">
          <a:spLocks noChangeArrowheads="1"/>
        </xdr:cNvSpPr>
      </xdr:nvSpPr>
      <xdr:spPr bwMode="auto">
        <a:xfrm>
          <a:off x="1143000" y="37699950"/>
          <a:ext cx="76200"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86" name="Text Box 4"/>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87" name="Text Box 6"/>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2071</xdr:rowOff>
    </xdr:to>
    <xdr:sp macro="" textlink="">
      <xdr:nvSpPr>
        <xdr:cNvPr id="88" name="Text Box 4"/>
        <xdr:cNvSpPr txBox="1">
          <a:spLocks noChangeArrowheads="1"/>
        </xdr:cNvSpPr>
      </xdr:nvSpPr>
      <xdr:spPr bwMode="auto">
        <a:xfrm>
          <a:off x="1143000" y="37699950"/>
          <a:ext cx="76200"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2071</xdr:rowOff>
    </xdr:to>
    <xdr:sp macro="" textlink="">
      <xdr:nvSpPr>
        <xdr:cNvPr id="89" name="Text Box 6"/>
        <xdr:cNvSpPr txBox="1">
          <a:spLocks noChangeArrowheads="1"/>
        </xdr:cNvSpPr>
      </xdr:nvSpPr>
      <xdr:spPr bwMode="auto">
        <a:xfrm>
          <a:off x="1143000" y="37699950"/>
          <a:ext cx="76200"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90" name="Text Box 4"/>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91" name="Text Box 6"/>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92" name="Text Box 4"/>
        <xdr:cNvSpPr txBox="1">
          <a:spLocks noChangeArrowheads="1"/>
        </xdr:cNvSpPr>
      </xdr:nvSpPr>
      <xdr:spPr bwMode="auto">
        <a:xfrm>
          <a:off x="49720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93" name="Text Box 6"/>
        <xdr:cNvSpPr txBox="1">
          <a:spLocks noChangeArrowheads="1"/>
        </xdr:cNvSpPr>
      </xdr:nvSpPr>
      <xdr:spPr bwMode="auto">
        <a:xfrm>
          <a:off x="49720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152400</xdr:rowOff>
    </xdr:to>
    <xdr:sp macro="" textlink="">
      <xdr:nvSpPr>
        <xdr:cNvPr id="94" name="Text Box 4"/>
        <xdr:cNvSpPr txBox="1">
          <a:spLocks noChangeArrowheads="1"/>
        </xdr:cNvSpPr>
      </xdr:nvSpPr>
      <xdr:spPr bwMode="auto">
        <a:xfrm>
          <a:off x="2533650" y="37747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152400</xdr:rowOff>
    </xdr:to>
    <xdr:sp macro="" textlink="">
      <xdr:nvSpPr>
        <xdr:cNvPr id="95" name="Text Box 6"/>
        <xdr:cNvSpPr txBox="1">
          <a:spLocks noChangeArrowheads="1"/>
        </xdr:cNvSpPr>
      </xdr:nvSpPr>
      <xdr:spPr bwMode="auto">
        <a:xfrm>
          <a:off x="2533650" y="37747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152400</xdr:rowOff>
    </xdr:to>
    <xdr:sp macro="" textlink="">
      <xdr:nvSpPr>
        <xdr:cNvPr id="96" name="Text Box 4"/>
        <xdr:cNvSpPr txBox="1">
          <a:spLocks noChangeArrowheads="1"/>
        </xdr:cNvSpPr>
      </xdr:nvSpPr>
      <xdr:spPr bwMode="auto">
        <a:xfrm>
          <a:off x="1143000" y="37747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152400</xdr:rowOff>
    </xdr:to>
    <xdr:sp macro="" textlink="">
      <xdr:nvSpPr>
        <xdr:cNvPr id="97" name="Text Box 6"/>
        <xdr:cNvSpPr txBox="1">
          <a:spLocks noChangeArrowheads="1"/>
        </xdr:cNvSpPr>
      </xdr:nvSpPr>
      <xdr:spPr bwMode="auto">
        <a:xfrm>
          <a:off x="1143000" y="37747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152400</xdr:rowOff>
    </xdr:to>
    <xdr:sp macro="" textlink="">
      <xdr:nvSpPr>
        <xdr:cNvPr id="98" name="Text Box 4"/>
        <xdr:cNvSpPr txBox="1">
          <a:spLocks noChangeArrowheads="1"/>
        </xdr:cNvSpPr>
      </xdr:nvSpPr>
      <xdr:spPr bwMode="auto">
        <a:xfrm>
          <a:off x="0" y="37747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07"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08"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09"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10"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1"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2"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117" name="Text Box 4"/>
        <xdr:cNvSpPr txBox="1">
          <a:spLocks noChangeArrowheads="1"/>
        </xdr:cNvSpPr>
      </xdr:nvSpPr>
      <xdr:spPr bwMode="auto">
        <a:xfrm>
          <a:off x="49720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118" name="Text Box 6"/>
        <xdr:cNvSpPr txBox="1">
          <a:spLocks noChangeArrowheads="1"/>
        </xdr:cNvSpPr>
      </xdr:nvSpPr>
      <xdr:spPr bwMode="auto">
        <a:xfrm>
          <a:off x="49720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19" name="Text Box 4"/>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20" name="Text Box 6"/>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21" name="Text Box 4"/>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22" name="Text Box 6"/>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116371</xdr:rowOff>
    </xdr:to>
    <xdr:sp macro="" textlink="">
      <xdr:nvSpPr>
        <xdr:cNvPr id="123" name="Text Box 4"/>
        <xdr:cNvSpPr txBox="1">
          <a:spLocks noChangeArrowheads="1"/>
        </xdr:cNvSpPr>
      </xdr:nvSpPr>
      <xdr:spPr bwMode="auto">
        <a:xfrm>
          <a:off x="497205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116371</xdr:rowOff>
    </xdr:to>
    <xdr:sp macro="" textlink="">
      <xdr:nvSpPr>
        <xdr:cNvPr id="124" name="Text Box 6"/>
        <xdr:cNvSpPr txBox="1">
          <a:spLocks noChangeArrowheads="1"/>
        </xdr:cNvSpPr>
      </xdr:nvSpPr>
      <xdr:spPr bwMode="auto">
        <a:xfrm>
          <a:off x="497205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116371</xdr:rowOff>
    </xdr:to>
    <xdr:sp macro="" textlink="">
      <xdr:nvSpPr>
        <xdr:cNvPr id="125" name="Text Box 6"/>
        <xdr:cNvSpPr txBox="1">
          <a:spLocks noChangeArrowheads="1"/>
        </xdr:cNvSpPr>
      </xdr:nvSpPr>
      <xdr:spPr bwMode="auto">
        <a:xfrm>
          <a:off x="3762375"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7"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0"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1"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4"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5"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8"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9"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4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4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2"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3"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4"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5"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46"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47"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48"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49"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50"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51"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144946</xdr:rowOff>
    </xdr:to>
    <xdr:sp macro="" textlink="">
      <xdr:nvSpPr>
        <xdr:cNvPr id="152" name="Text Box 4"/>
        <xdr:cNvSpPr txBox="1">
          <a:spLocks noChangeArrowheads="1"/>
        </xdr:cNvSpPr>
      </xdr:nvSpPr>
      <xdr:spPr bwMode="auto">
        <a:xfrm>
          <a:off x="25336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144946</xdr:rowOff>
    </xdr:to>
    <xdr:sp macro="" textlink="">
      <xdr:nvSpPr>
        <xdr:cNvPr id="153" name="Text Box 6"/>
        <xdr:cNvSpPr txBox="1">
          <a:spLocks noChangeArrowheads="1"/>
        </xdr:cNvSpPr>
      </xdr:nvSpPr>
      <xdr:spPr bwMode="auto">
        <a:xfrm>
          <a:off x="25336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54"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55"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144946</xdr:rowOff>
    </xdr:to>
    <xdr:sp macro="" textlink="">
      <xdr:nvSpPr>
        <xdr:cNvPr id="156" name="Text Box 4"/>
        <xdr:cNvSpPr txBox="1">
          <a:spLocks noChangeArrowheads="1"/>
        </xdr:cNvSpPr>
      </xdr:nvSpPr>
      <xdr:spPr bwMode="auto">
        <a:xfrm>
          <a:off x="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144946</xdr:rowOff>
    </xdr:to>
    <xdr:sp macro="" textlink="">
      <xdr:nvSpPr>
        <xdr:cNvPr id="157" name="Text Box 6"/>
        <xdr:cNvSpPr txBox="1">
          <a:spLocks noChangeArrowheads="1"/>
        </xdr:cNvSpPr>
      </xdr:nvSpPr>
      <xdr:spPr bwMode="auto">
        <a:xfrm>
          <a:off x="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58"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59" name="Text Box 4"/>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60" name="Text Box 6"/>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144946</xdr:rowOff>
    </xdr:to>
    <xdr:sp macro="" textlink="">
      <xdr:nvSpPr>
        <xdr:cNvPr id="161" name="Text Box 4"/>
        <xdr:cNvSpPr txBox="1">
          <a:spLocks noChangeArrowheads="1"/>
        </xdr:cNvSpPr>
      </xdr:nvSpPr>
      <xdr:spPr bwMode="auto">
        <a:xfrm>
          <a:off x="3762375"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144946</xdr:rowOff>
    </xdr:to>
    <xdr:sp macro="" textlink="">
      <xdr:nvSpPr>
        <xdr:cNvPr id="162" name="Text Box 6"/>
        <xdr:cNvSpPr txBox="1">
          <a:spLocks noChangeArrowheads="1"/>
        </xdr:cNvSpPr>
      </xdr:nvSpPr>
      <xdr:spPr bwMode="auto">
        <a:xfrm>
          <a:off x="3762375"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63"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64"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165" name="Text Box 4"/>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166" name="Text Box 6"/>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2071</xdr:rowOff>
    </xdr:to>
    <xdr:sp macro="" textlink="">
      <xdr:nvSpPr>
        <xdr:cNvPr id="167" name="Text Box 4"/>
        <xdr:cNvSpPr txBox="1">
          <a:spLocks noChangeArrowheads="1"/>
        </xdr:cNvSpPr>
      </xdr:nvSpPr>
      <xdr:spPr bwMode="auto">
        <a:xfrm>
          <a:off x="1143000" y="37699950"/>
          <a:ext cx="76200"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2071</xdr:rowOff>
    </xdr:to>
    <xdr:sp macro="" textlink="">
      <xdr:nvSpPr>
        <xdr:cNvPr id="168" name="Text Box 6"/>
        <xdr:cNvSpPr txBox="1">
          <a:spLocks noChangeArrowheads="1"/>
        </xdr:cNvSpPr>
      </xdr:nvSpPr>
      <xdr:spPr bwMode="auto">
        <a:xfrm>
          <a:off x="1143000" y="37699950"/>
          <a:ext cx="76200"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169" name="Text Box 4"/>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170" name="Text Box 6"/>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171" name="Text Box 4"/>
        <xdr:cNvSpPr txBox="1">
          <a:spLocks noChangeArrowheads="1"/>
        </xdr:cNvSpPr>
      </xdr:nvSpPr>
      <xdr:spPr bwMode="auto">
        <a:xfrm>
          <a:off x="49720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172" name="Text Box 6"/>
        <xdr:cNvSpPr txBox="1">
          <a:spLocks noChangeArrowheads="1"/>
        </xdr:cNvSpPr>
      </xdr:nvSpPr>
      <xdr:spPr bwMode="auto">
        <a:xfrm>
          <a:off x="49720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144946</xdr:rowOff>
    </xdr:to>
    <xdr:sp macro="" textlink="">
      <xdr:nvSpPr>
        <xdr:cNvPr id="173" name="Text Box 4"/>
        <xdr:cNvSpPr txBox="1">
          <a:spLocks noChangeArrowheads="1"/>
        </xdr:cNvSpPr>
      </xdr:nvSpPr>
      <xdr:spPr bwMode="auto">
        <a:xfrm>
          <a:off x="25336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144946</xdr:rowOff>
    </xdr:to>
    <xdr:sp macro="" textlink="">
      <xdr:nvSpPr>
        <xdr:cNvPr id="174" name="Text Box 6"/>
        <xdr:cNvSpPr txBox="1">
          <a:spLocks noChangeArrowheads="1"/>
        </xdr:cNvSpPr>
      </xdr:nvSpPr>
      <xdr:spPr bwMode="auto">
        <a:xfrm>
          <a:off x="25336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175" name="Text Box 4"/>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144946</xdr:rowOff>
    </xdr:to>
    <xdr:sp macro="" textlink="">
      <xdr:nvSpPr>
        <xdr:cNvPr id="176" name="Text Box 6"/>
        <xdr:cNvSpPr txBox="1">
          <a:spLocks noChangeArrowheads="1"/>
        </xdr:cNvSpPr>
      </xdr:nvSpPr>
      <xdr:spPr bwMode="auto">
        <a:xfrm>
          <a:off x="114300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144946</xdr:rowOff>
    </xdr:to>
    <xdr:sp macro="" textlink="">
      <xdr:nvSpPr>
        <xdr:cNvPr id="177" name="Text Box 4"/>
        <xdr:cNvSpPr txBox="1">
          <a:spLocks noChangeArrowheads="1"/>
        </xdr:cNvSpPr>
      </xdr:nvSpPr>
      <xdr:spPr bwMode="auto">
        <a:xfrm>
          <a:off x="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144946</xdr:rowOff>
    </xdr:to>
    <xdr:sp macro="" textlink="">
      <xdr:nvSpPr>
        <xdr:cNvPr id="178" name="Text Box 6"/>
        <xdr:cNvSpPr txBox="1">
          <a:spLocks noChangeArrowheads="1"/>
        </xdr:cNvSpPr>
      </xdr:nvSpPr>
      <xdr:spPr bwMode="auto">
        <a:xfrm>
          <a:off x="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81"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82"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83"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84"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185" name="Text Box 4"/>
        <xdr:cNvSpPr txBox="1">
          <a:spLocks noChangeArrowheads="1"/>
        </xdr:cNvSpPr>
      </xdr:nvSpPr>
      <xdr:spPr bwMode="auto">
        <a:xfrm>
          <a:off x="49720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144946</xdr:rowOff>
    </xdr:to>
    <xdr:sp macro="" textlink="">
      <xdr:nvSpPr>
        <xdr:cNvPr id="186" name="Text Box 6"/>
        <xdr:cNvSpPr txBox="1">
          <a:spLocks noChangeArrowheads="1"/>
        </xdr:cNvSpPr>
      </xdr:nvSpPr>
      <xdr:spPr bwMode="auto">
        <a:xfrm>
          <a:off x="4972050" y="37699950"/>
          <a:ext cx="76200"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87" name="Text Box 4"/>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88" name="Text Box 6"/>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89" name="Text Box 4"/>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190" name="Text Box 6"/>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93"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94"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95"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196"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97"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198"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144946</xdr:rowOff>
    </xdr:to>
    <xdr:sp macro="" textlink="">
      <xdr:nvSpPr>
        <xdr:cNvPr id="199" name="Text Box 4"/>
        <xdr:cNvSpPr txBox="1">
          <a:spLocks noChangeArrowheads="1"/>
        </xdr:cNvSpPr>
      </xdr:nvSpPr>
      <xdr:spPr bwMode="auto">
        <a:xfrm>
          <a:off x="25336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144946</xdr:rowOff>
    </xdr:to>
    <xdr:sp macro="" textlink="">
      <xdr:nvSpPr>
        <xdr:cNvPr id="200" name="Text Box 6"/>
        <xdr:cNvSpPr txBox="1">
          <a:spLocks noChangeArrowheads="1"/>
        </xdr:cNvSpPr>
      </xdr:nvSpPr>
      <xdr:spPr bwMode="auto">
        <a:xfrm>
          <a:off x="25336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01"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02"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144946</xdr:rowOff>
    </xdr:to>
    <xdr:sp macro="" textlink="">
      <xdr:nvSpPr>
        <xdr:cNvPr id="203" name="Text Box 4"/>
        <xdr:cNvSpPr txBox="1">
          <a:spLocks noChangeArrowheads="1"/>
        </xdr:cNvSpPr>
      </xdr:nvSpPr>
      <xdr:spPr bwMode="auto">
        <a:xfrm>
          <a:off x="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144946</xdr:rowOff>
    </xdr:to>
    <xdr:sp macro="" textlink="">
      <xdr:nvSpPr>
        <xdr:cNvPr id="204" name="Text Box 6"/>
        <xdr:cNvSpPr txBox="1">
          <a:spLocks noChangeArrowheads="1"/>
        </xdr:cNvSpPr>
      </xdr:nvSpPr>
      <xdr:spPr bwMode="auto">
        <a:xfrm>
          <a:off x="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205" name="Text Box 4"/>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206" name="Text Box 6"/>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144946</xdr:rowOff>
    </xdr:to>
    <xdr:sp macro="" textlink="">
      <xdr:nvSpPr>
        <xdr:cNvPr id="207" name="Text Box 4"/>
        <xdr:cNvSpPr txBox="1">
          <a:spLocks noChangeArrowheads="1"/>
        </xdr:cNvSpPr>
      </xdr:nvSpPr>
      <xdr:spPr bwMode="auto">
        <a:xfrm>
          <a:off x="3762375"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144946</xdr:rowOff>
    </xdr:to>
    <xdr:sp macro="" textlink="">
      <xdr:nvSpPr>
        <xdr:cNvPr id="208" name="Text Box 6"/>
        <xdr:cNvSpPr txBox="1">
          <a:spLocks noChangeArrowheads="1"/>
        </xdr:cNvSpPr>
      </xdr:nvSpPr>
      <xdr:spPr bwMode="auto">
        <a:xfrm>
          <a:off x="3762375"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209"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210"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21121</xdr:rowOff>
    </xdr:to>
    <xdr:sp macro="" textlink="">
      <xdr:nvSpPr>
        <xdr:cNvPr id="211" name="Text Box 4"/>
        <xdr:cNvSpPr txBox="1">
          <a:spLocks noChangeArrowheads="1"/>
        </xdr:cNvSpPr>
      </xdr:nvSpPr>
      <xdr:spPr bwMode="auto">
        <a:xfrm>
          <a:off x="1143000" y="37699950"/>
          <a:ext cx="76200"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21121</xdr:rowOff>
    </xdr:to>
    <xdr:sp macro="" textlink="">
      <xdr:nvSpPr>
        <xdr:cNvPr id="212" name="Text Box 6"/>
        <xdr:cNvSpPr txBox="1">
          <a:spLocks noChangeArrowheads="1"/>
        </xdr:cNvSpPr>
      </xdr:nvSpPr>
      <xdr:spPr bwMode="auto">
        <a:xfrm>
          <a:off x="1143000" y="37699950"/>
          <a:ext cx="76200"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15"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16"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2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221"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222"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2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2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225"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226"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227"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228"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3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3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3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33"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34"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4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4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4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4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4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4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4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47"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48"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4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5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51"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52"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253"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54"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55"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56"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57"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5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5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6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6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6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6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6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6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6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6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6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6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7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7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272"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7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7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7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7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7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7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79"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80"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281"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282"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83"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84"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144946</xdr:rowOff>
    </xdr:to>
    <xdr:sp macro="" textlink="">
      <xdr:nvSpPr>
        <xdr:cNvPr id="285" name="Text Box 4"/>
        <xdr:cNvSpPr txBox="1">
          <a:spLocks noChangeArrowheads="1"/>
        </xdr:cNvSpPr>
      </xdr:nvSpPr>
      <xdr:spPr bwMode="auto">
        <a:xfrm>
          <a:off x="25336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144946</xdr:rowOff>
    </xdr:to>
    <xdr:sp macro="" textlink="">
      <xdr:nvSpPr>
        <xdr:cNvPr id="286" name="Text Box 6"/>
        <xdr:cNvSpPr txBox="1">
          <a:spLocks noChangeArrowheads="1"/>
        </xdr:cNvSpPr>
      </xdr:nvSpPr>
      <xdr:spPr bwMode="auto">
        <a:xfrm>
          <a:off x="25336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87" name="Text Box 4"/>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144946</xdr:rowOff>
    </xdr:to>
    <xdr:sp macro="" textlink="">
      <xdr:nvSpPr>
        <xdr:cNvPr id="288" name="Text Box 6"/>
        <xdr:cNvSpPr txBox="1">
          <a:spLocks noChangeArrowheads="1"/>
        </xdr:cNvSpPr>
      </xdr:nvSpPr>
      <xdr:spPr bwMode="auto">
        <a:xfrm>
          <a:off x="114300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144946</xdr:rowOff>
    </xdr:to>
    <xdr:sp macro="" textlink="">
      <xdr:nvSpPr>
        <xdr:cNvPr id="289" name="Text Box 4"/>
        <xdr:cNvSpPr txBox="1">
          <a:spLocks noChangeArrowheads="1"/>
        </xdr:cNvSpPr>
      </xdr:nvSpPr>
      <xdr:spPr bwMode="auto">
        <a:xfrm>
          <a:off x="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144946</xdr:rowOff>
    </xdr:to>
    <xdr:sp macro="" textlink="">
      <xdr:nvSpPr>
        <xdr:cNvPr id="290" name="Text Box 6"/>
        <xdr:cNvSpPr txBox="1">
          <a:spLocks noChangeArrowheads="1"/>
        </xdr:cNvSpPr>
      </xdr:nvSpPr>
      <xdr:spPr bwMode="auto">
        <a:xfrm>
          <a:off x="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291"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292" name="Text Box 4"/>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144946</xdr:rowOff>
    </xdr:to>
    <xdr:sp macro="" textlink="">
      <xdr:nvSpPr>
        <xdr:cNvPr id="293" name="Text Box 6"/>
        <xdr:cNvSpPr txBox="1">
          <a:spLocks noChangeArrowheads="1"/>
        </xdr:cNvSpPr>
      </xdr:nvSpPr>
      <xdr:spPr bwMode="auto">
        <a:xfrm>
          <a:off x="4972050"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144946</xdr:rowOff>
    </xdr:to>
    <xdr:sp macro="" textlink="">
      <xdr:nvSpPr>
        <xdr:cNvPr id="294" name="Text Box 4"/>
        <xdr:cNvSpPr txBox="1">
          <a:spLocks noChangeArrowheads="1"/>
        </xdr:cNvSpPr>
      </xdr:nvSpPr>
      <xdr:spPr bwMode="auto">
        <a:xfrm>
          <a:off x="3762375"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144946</xdr:rowOff>
    </xdr:to>
    <xdr:sp macro="" textlink="">
      <xdr:nvSpPr>
        <xdr:cNvPr id="295" name="Text Box 6"/>
        <xdr:cNvSpPr txBox="1">
          <a:spLocks noChangeArrowheads="1"/>
        </xdr:cNvSpPr>
      </xdr:nvSpPr>
      <xdr:spPr bwMode="auto">
        <a:xfrm>
          <a:off x="3762375" y="37699950"/>
          <a:ext cx="85725" cy="1449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296"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297"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98"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99"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00"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01"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302"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303"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04"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05"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06"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07"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0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0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1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1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1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1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14"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15"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1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1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1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1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2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2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2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2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2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2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2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2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328"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329"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3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3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332"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333"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334"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3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3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33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33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339"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340"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41"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42"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343"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344"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45"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46"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47"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48"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349"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350"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51"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352"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353"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354"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5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5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5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5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59"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60"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61"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362"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6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6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6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6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6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6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6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7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7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7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7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7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37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37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7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7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37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38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8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38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383"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384"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8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38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8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8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89"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390"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9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9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393"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394"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9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39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397"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398"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399"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0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0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402"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403"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404"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05"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06"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0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0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09"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10"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11"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12"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13"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14"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415"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16"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17"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418"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419"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420"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2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2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2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2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25"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26"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2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2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2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3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3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3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3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3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3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3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3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3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3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4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4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4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43"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44"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4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4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4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4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4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45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5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5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5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5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5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5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5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5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59"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60"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6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6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463"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464"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6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6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467"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468"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469"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7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7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472"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473"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74"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475"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7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7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78"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479"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8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8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482"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483"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8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48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486"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487"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488"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89"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490"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491"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492"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93"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94"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95"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96"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9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49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499"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00"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01"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02"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503"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504"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05"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06"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507"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508"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0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1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1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1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1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1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15"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16"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1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1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19"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20"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2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2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2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2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2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2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2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2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529"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530"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3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3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533"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534"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3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3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53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53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539"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4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4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4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4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4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4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4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4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548"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549"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5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5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552"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553"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554"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5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5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55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55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559"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560"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561"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21121</xdr:rowOff>
    </xdr:to>
    <xdr:sp macro="" textlink="">
      <xdr:nvSpPr>
        <xdr:cNvPr id="562" name="Text Box 4"/>
        <xdr:cNvSpPr txBox="1">
          <a:spLocks noChangeArrowheads="1"/>
        </xdr:cNvSpPr>
      </xdr:nvSpPr>
      <xdr:spPr bwMode="auto">
        <a:xfrm>
          <a:off x="1143000" y="37699950"/>
          <a:ext cx="76200"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21121</xdr:rowOff>
    </xdr:to>
    <xdr:sp macro="" textlink="">
      <xdr:nvSpPr>
        <xdr:cNvPr id="563" name="Text Box 6"/>
        <xdr:cNvSpPr txBox="1">
          <a:spLocks noChangeArrowheads="1"/>
        </xdr:cNvSpPr>
      </xdr:nvSpPr>
      <xdr:spPr bwMode="auto">
        <a:xfrm>
          <a:off x="1143000" y="37699950"/>
          <a:ext cx="76200"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64"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65"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566"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567"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68"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69"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70"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71"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572"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573"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74"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575"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576"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577"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578"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579"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8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8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8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8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84"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585"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8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8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8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58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9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59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9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9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9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59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9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59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598"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599"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0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0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602"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603"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604"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0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0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60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60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0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1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1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1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1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1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1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1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617"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618"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1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2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621"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622"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623"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24"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25"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626"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627"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628"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629"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30"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31"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32"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33"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34"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35"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36"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37"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38"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39"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4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4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4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4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4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4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46"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47"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4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4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5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5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52"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53"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5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5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56"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57"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5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5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660"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661"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6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6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664"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665"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666"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6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6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66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67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7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7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7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7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75"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676"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7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7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7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8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681"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682"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8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68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685"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686"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8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8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8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69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9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69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93"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694"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9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9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9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69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69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0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0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0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0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0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0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0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707"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708"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0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1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711"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712"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1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1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71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71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1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1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1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2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2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2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2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2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72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72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2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2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72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73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731"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3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3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73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73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736"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3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3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39"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40"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4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4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4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4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45"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46"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747"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48"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49"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14</xdr:col>
      <xdr:colOff>28575</xdr:colOff>
      <xdr:row>50</xdr:row>
      <xdr:rowOff>0</xdr:rowOff>
    </xdr:from>
    <xdr:to>
      <xdr:col>14</xdr:col>
      <xdr:colOff>104775</xdr:colOff>
      <xdr:row>50</xdr:row>
      <xdr:rowOff>154471</xdr:rowOff>
    </xdr:to>
    <xdr:sp macro="" textlink="">
      <xdr:nvSpPr>
        <xdr:cNvPr id="750" name="Text Box 4"/>
        <xdr:cNvSpPr txBox="1">
          <a:spLocks noChangeArrowheads="1"/>
        </xdr:cNvSpPr>
      </xdr:nvSpPr>
      <xdr:spPr bwMode="auto">
        <a:xfrm>
          <a:off x="65722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751"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752"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753"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54"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55"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56"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57"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58"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759"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60"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761"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6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6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64"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65"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6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6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68"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69"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7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7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7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7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7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7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76"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77"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7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7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8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8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8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78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84"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85"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8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78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8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78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9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9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9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79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9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9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79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79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9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79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0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0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0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0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0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0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06"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07"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0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0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10"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11"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1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1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814"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815"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1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1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18"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19"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820"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2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2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23"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24"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825"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826"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2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2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829"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830"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31"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32"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833"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834"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835"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836"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3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3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839"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840"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4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4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4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4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4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4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847"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848"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49"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50"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5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5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5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5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5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5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57"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58"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5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6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861"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862"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6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6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65"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66"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6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6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6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7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871"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72"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873"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7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7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76"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877"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7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7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880"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881"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8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88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84"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885"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886"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8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88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8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89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891"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892"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893"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21121</xdr:rowOff>
    </xdr:to>
    <xdr:sp macro="" textlink="">
      <xdr:nvSpPr>
        <xdr:cNvPr id="894" name="Text Box 4"/>
        <xdr:cNvSpPr txBox="1">
          <a:spLocks noChangeArrowheads="1"/>
        </xdr:cNvSpPr>
      </xdr:nvSpPr>
      <xdr:spPr bwMode="auto">
        <a:xfrm>
          <a:off x="1143000" y="37699950"/>
          <a:ext cx="76200"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21121</xdr:rowOff>
    </xdr:to>
    <xdr:sp macro="" textlink="">
      <xdr:nvSpPr>
        <xdr:cNvPr id="895" name="Text Box 6"/>
        <xdr:cNvSpPr txBox="1">
          <a:spLocks noChangeArrowheads="1"/>
        </xdr:cNvSpPr>
      </xdr:nvSpPr>
      <xdr:spPr bwMode="auto">
        <a:xfrm>
          <a:off x="1143000" y="37699950"/>
          <a:ext cx="76200"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96"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897"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898"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899"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00"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01"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0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0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904"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905"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06"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07"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908"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909"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910" name="Text Box 4"/>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11596</xdr:rowOff>
    </xdr:to>
    <xdr:sp macro="" textlink="">
      <xdr:nvSpPr>
        <xdr:cNvPr id="911" name="Text Box 6"/>
        <xdr:cNvSpPr txBox="1">
          <a:spLocks noChangeArrowheads="1"/>
        </xdr:cNvSpPr>
      </xdr:nvSpPr>
      <xdr:spPr bwMode="auto">
        <a:xfrm>
          <a:off x="1143000" y="37699950"/>
          <a:ext cx="85725"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1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1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1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1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16"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17"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1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1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2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2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22"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23"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2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2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26"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27"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2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2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930"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931"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3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3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934"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935"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3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3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938"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939"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4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4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4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4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4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4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4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4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948"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949"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5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5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952"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953"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954"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5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5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95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95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959"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960"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96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96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6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6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965"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966"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6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96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6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7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7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7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7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7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7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7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77"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978"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79"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80"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8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8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8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98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8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8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87"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988"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8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9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991"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992"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9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99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995"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996"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997"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9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99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00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00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02"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03"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0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05"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06"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0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0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0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1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1011"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1012"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1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1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1015"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1016"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1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1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1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2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2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2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23"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24"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2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2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2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2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2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3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3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3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3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3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3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3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037"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038"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3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4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041"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042"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4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4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04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04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4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4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4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5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5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5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5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5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05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05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5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5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05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06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061"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6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06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06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06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1066"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6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6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69"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70"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7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7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7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7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75"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76"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1077"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78"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79"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14</xdr:col>
      <xdr:colOff>28575</xdr:colOff>
      <xdr:row>50</xdr:row>
      <xdr:rowOff>0</xdr:rowOff>
    </xdr:from>
    <xdr:to>
      <xdr:col>14</xdr:col>
      <xdr:colOff>104775</xdr:colOff>
      <xdr:row>50</xdr:row>
      <xdr:rowOff>154471</xdr:rowOff>
    </xdr:to>
    <xdr:sp macro="" textlink="">
      <xdr:nvSpPr>
        <xdr:cNvPr id="1080" name="Text Box 4"/>
        <xdr:cNvSpPr txBox="1">
          <a:spLocks noChangeArrowheads="1"/>
        </xdr:cNvSpPr>
      </xdr:nvSpPr>
      <xdr:spPr bwMode="auto">
        <a:xfrm>
          <a:off x="65722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1081"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1082" name="Text Box 4"/>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40171</xdr:rowOff>
    </xdr:to>
    <xdr:sp macro="" textlink="">
      <xdr:nvSpPr>
        <xdr:cNvPr id="1083" name="Text Box 6"/>
        <xdr:cNvSpPr txBox="1">
          <a:spLocks noChangeArrowheads="1"/>
        </xdr:cNvSpPr>
      </xdr:nvSpPr>
      <xdr:spPr bwMode="auto">
        <a:xfrm>
          <a:off x="1143000" y="37699950"/>
          <a:ext cx="76200"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84"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85"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86"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87"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88"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089"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90"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091"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9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09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94"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095"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9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09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98"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099"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0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0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0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0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0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0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06"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07"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0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0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1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1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1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1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14"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15"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1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1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1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1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2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2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2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2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2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2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12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12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2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2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13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13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132"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3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3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13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13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3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3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3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4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4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4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4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4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14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14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4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4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14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15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151"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5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5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15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15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156"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157"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158"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159"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160"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161"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162"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163"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64"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65"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1166" name="Text Box 4"/>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76200</xdr:colOff>
      <xdr:row>50</xdr:row>
      <xdr:rowOff>154471</xdr:rowOff>
    </xdr:to>
    <xdr:sp macro="" textlink="">
      <xdr:nvSpPr>
        <xdr:cNvPr id="1167" name="Text Box 6"/>
        <xdr:cNvSpPr txBox="1">
          <a:spLocks noChangeArrowheads="1"/>
        </xdr:cNvSpPr>
      </xdr:nvSpPr>
      <xdr:spPr bwMode="auto">
        <a:xfrm>
          <a:off x="25336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168"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169"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1170" name="Text Box 4"/>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76200</xdr:colOff>
      <xdr:row>50</xdr:row>
      <xdr:rowOff>154471</xdr:rowOff>
    </xdr:to>
    <xdr:sp macro="" textlink="">
      <xdr:nvSpPr>
        <xdr:cNvPr id="1171" name="Text Box 6"/>
        <xdr:cNvSpPr txBox="1">
          <a:spLocks noChangeArrowheads="1"/>
        </xdr:cNvSpPr>
      </xdr:nvSpPr>
      <xdr:spPr bwMode="auto">
        <a:xfrm>
          <a:off x="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72"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73"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7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7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76"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77"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78"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179"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8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8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8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8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84"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185"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8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8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88"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189"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9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9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192"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193"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9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19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196"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197"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9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19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0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0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202"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0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0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0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0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207"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208"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0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1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211"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212"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1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1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215"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216"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1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1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1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2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222"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223"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24"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40999</xdr:rowOff>
    </xdr:to>
    <xdr:sp macro="" textlink="">
      <xdr:nvSpPr>
        <xdr:cNvPr id="1225" name="Text Box 4"/>
        <xdr:cNvSpPr txBox="1">
          <a:spLocks noChangeArrowheads="1"/>
        </xdr:cNvSpPr>
      </xdr:nvSpPr>
      <xdr:spPr bwMode="auto">
        <a:xfrm>
          <a:off x="1143000" y="37699950"/>
          <a:ext cx="85725" cy="10125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40999</xdr:rowOff>
    </xdr:to>
    <xdr:sp macro="" textlink="">
      <xdr:nvSpPr>
        <xdr:cNvPr id="1226" name="Text Box 6"/>
        <xdr:cNvSpPr txBox="1">
          <a:spLocks noChangeArrowheads="1"/>
        </xdr:cNvSpPr>
      </xdr:nvSpPr>
      <xdr:spPr bwMode="auto">
        <a:xfrm>
          <a:off x="1143000" y="37699950"/>
          <a:ext cx="85725" cy="10125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27"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28"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229"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230"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3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3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233"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234"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3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3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3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3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239"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240"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241"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242"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43"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44"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245"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246"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47"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48"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249"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250"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5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5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253"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254"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5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5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5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5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5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26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26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26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269"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270"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271"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272"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73"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74"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275"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276"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77"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78"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279"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280"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8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28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283"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284"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8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28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8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28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8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9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29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29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9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9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29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29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9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29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29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0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01"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02"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0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0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0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0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0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0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09"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10"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1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1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13"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14"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1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1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31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31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31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32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321"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322"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32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32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32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32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2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2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29"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30"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3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3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33"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34"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3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3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37"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38"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3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4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4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4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4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4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4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4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47"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348"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4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5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51"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352"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53"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54"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5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5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35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35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5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36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36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6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7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7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7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7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37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375"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376"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377"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378"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37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38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381"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382"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383"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384"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385"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386"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387"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388"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389"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390"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39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39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93"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394"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9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9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97"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398"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39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0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01"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02"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0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0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05"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06"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0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0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0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1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1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1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1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1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1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1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1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1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1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2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21"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22"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42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42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425"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426"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427"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428"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429"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430"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43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43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3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3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3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3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3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3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39"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40"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4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4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43"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44"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4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4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4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4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49"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50"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5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5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53"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54"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5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5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57"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58"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5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6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6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6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463"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464"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6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6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6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6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6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47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7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7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7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7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7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7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77"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78"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7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8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81"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82"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83"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84"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8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8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87"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488"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8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9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91"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492"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9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49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95"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496"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9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49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499"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500"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501"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502"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503"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504"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0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0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0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0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0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1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51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51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1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1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51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51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1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1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51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52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21"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22"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2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2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52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52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2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2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529"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530"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3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53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533"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534"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3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3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3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3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539"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540"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4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549"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550"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5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5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5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5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5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55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557"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558"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559"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560"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6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6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563"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564"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65"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66"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567"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568"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6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7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571"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572"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7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7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7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7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577"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578"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579"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580"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8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8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583"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584"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85"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86"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587"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588"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8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59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591"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592"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9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59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9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59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597"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598"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599"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600"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0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0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03"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04"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05"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06"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07"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08"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0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1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11"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12"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1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1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1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1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617"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618"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619"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620"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2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2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23"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24"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25"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26"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27"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28"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2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3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31"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32"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3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3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3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3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637"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638"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639"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1640"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4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4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43"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44"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45"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46"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47"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48"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4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5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51"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52"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5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5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5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5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57"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58"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59"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60"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61"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62"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63"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64"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65"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66"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67"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68"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669"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7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7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672"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673"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674"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7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7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7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7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7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68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681"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682"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683"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684"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685"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86"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87"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88"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689"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90"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91"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92"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693"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94"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695"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96"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697"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9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69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0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0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702"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703"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704"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705"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706"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707"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708"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709"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710"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711"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712"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713"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714"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715"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716"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717"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71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71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2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2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2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2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2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2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2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2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28"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29"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3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3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32"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33"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3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3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3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3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38"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39"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4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4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42"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43"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4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4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46"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47"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48"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49"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750"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751"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75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75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754"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755"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75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75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75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75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6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6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6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6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6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6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6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6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6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6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7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7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72"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73"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7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7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76"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777"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7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7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80"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781"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8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78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84"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785"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86"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787"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8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8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790"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79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79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9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9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9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9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9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79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799"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802"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803"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4"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5"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6"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7"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0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810"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811"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812"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813"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14"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15"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816"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817"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18"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19"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820"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821"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22"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23"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824"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825"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2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2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28"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29"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830"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1831"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832"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1833"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34"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35"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836"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1837"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38"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39"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840"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1841"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42"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1843"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844"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1845"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4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4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48"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49"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5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5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5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5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85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85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5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5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858"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859"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6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6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862"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863"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64"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65"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66"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67"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6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6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7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7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87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87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7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7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87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87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7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7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88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88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8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88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8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88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886"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887"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888"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889"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890"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891"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892"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893"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894"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895"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96"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897"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9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89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00"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01"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90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90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04"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05"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0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0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0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0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1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1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1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1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1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1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1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1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1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1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2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2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2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2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2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2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26"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27"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2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2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30"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31"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3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3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34"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35"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3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3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38"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39"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4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4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42"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43"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44"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45"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946"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94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194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4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5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5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5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5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195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1955"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5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5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58"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59"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6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6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62"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63"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6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6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66"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67"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68"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69"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7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7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7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7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7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7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7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197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7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7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8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198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82"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1983"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984"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1985"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986"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987"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988"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1989"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90"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91"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92"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1993"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9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9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96"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1997"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9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199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000"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001"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0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0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004"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005"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06"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07"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0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0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010"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011"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1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1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014"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015"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1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1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018"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019"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2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2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22"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23"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024"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025"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26"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27"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2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2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2"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3"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034"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035"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6"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7"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3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40"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041"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042"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043"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044"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045"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46"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47"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048"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049"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50"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51"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052"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053"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54"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55"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056"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057"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05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05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6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6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062"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063"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064"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065"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66"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67"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068"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069"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70"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71"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072"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073"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74"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075"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076"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077"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07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07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8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8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8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8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084"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085"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8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8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088"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089"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9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9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092"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093"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94"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095"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96"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097"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098"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099"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0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0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02"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03"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0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0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06"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07"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08"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09"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10"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11"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12"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13"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14"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15"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16"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17"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18"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19"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20"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21"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22"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23"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2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2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26"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27"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2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2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30"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31"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32"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33"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34"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35"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36"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37"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38"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39"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40"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41"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42"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43"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44"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45"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46"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47"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48"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49"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50</xdr:row>
      <xdr:rowOff>0</xdr:rowOff>
    </xdr:from>
    <xdr:to>
      <xdr:col>4</xdr:col>
      <xdr:colOff>523875</xdr:colOff>
      <xdr:row>51</xdr:row>
      <xdr:rowOff>40171</xdr:rowOff>
    </xdr:to>
    <xdr:sp macro="" textlink="">
      <xdr:nvSpPr>
        <xdr:cNvPr id="2150" name="Text Box 6"/>
        <xdr:cNvSpPr txBox="1">
          <a:spLocks noChangeArrowheads="1"/>
        </xdr:cNvSpPr>
      </xdr:nvSpPr>
      <xdr:spPr bwMode="auto">
        <a:xfrm>
          <a:off x="3533775" y="37699950"/>
          <a:ext cx="85725" cy="2020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151"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152"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5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5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5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5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5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15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5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6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6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6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6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6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6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6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6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6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6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7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71"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72"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7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7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7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7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7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7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79"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180"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8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8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83"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184"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8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18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87"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188"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89"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90"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91"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192"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93"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94"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9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19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9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19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199"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00"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0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0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03"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04"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0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0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07"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08"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0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1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1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1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13"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14"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1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1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17"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18"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1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2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21"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22"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23"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24"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2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2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227"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228"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2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3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3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3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33"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234"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3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3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37"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38"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3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4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41"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42"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4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4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45"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46"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4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4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49"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50"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51"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52"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5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5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55"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56"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5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5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59"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60"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61"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62"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263" name="Text Box 4"/>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50</xdr:row>
      <xdr:rowOff>154471</xdr:rowOff>
    </xdr:to>
    <xdr:sp macro="" textlink="">
      <xdr:nvSpPr>
        <xdr:cNvPr id="2264" name="Text Box 6"/>
        <xdr:cNvSpPr txBox="1">
          <a:spLocks noChangeArrowheads="1"/>
        </xdr:cNvSpPr>
      </xdr:nvSpPr>
      <xdr:spPr bwMode="auto">
        <a:xfrm>
          <a:off x="114300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265"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266"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267" name="Text Box 4"/>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76200</xdr:colOff>
      <xdr:row>50</xdr:row>
      <xdr:rowOff>154471</xdr:rowOff>
    </xdr:to>
    <xdr:sp macro="" textlink="">
      <xdr:nvSpPr>
        <xdr:cNvPr id="2268" name="Text Box 6"/>
        <xdr:cNvSpPr txBox="1">
          <a:spLocks noChangeArrowheads="1"/>
        </xdr:cNvSpPr>
      </xdr:nvSpPr>
      <xdr:spPr bwMode="auto">
        <a:xfrm>
          <a:off x="4972050" y="37699950"/>
          <a:ext cx="76200"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269"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270"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271"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272"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73"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74"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75"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76"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7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7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79"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80"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8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8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83"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84"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85"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86"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87"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88"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89" name="Text Box 4"/>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21121</xdr:rowOff>
    </xdr:to>
    <xdr:sp macro="" textlink="">
      <xdr:nvSpPr>
        <xdr:cNvPr id="2290" name="Text Box 6"/>
        <xdr:cNvSpPr txBox="1">
          <a:spLocks noChangeArrowheads="1"/>
        </xdr:cNvSpPr>
      </xdr:nvSpPr>
      <xdr:spPr bwMode="auto">
        <a:xfrm>
          <a:off x="1143000" y="37699950"/>
          <a:ext cx="85725" cy="18304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91"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92"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93" name="Text Box 4"/>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154471</xdr:rowOff>
    </xdr:to>
    <xdr:sp macro="" textlink="">
      <xdr:nvSpPr>
        <xdr:cNvPr id="2294" name="Text Box 6"/>
        <xdr:cNvSpPr txBox="1">
          <a:spLocks noChangeArrowheads="1"/>
        </xdr:cNvSpPr>
      </xdr:nvSpPr>
      <xdr:spPr bwMode="auto">
        <a:xfrm>
          <a:off x="25336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95" name="Text Box 4"/>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154471</xdr:rowOff>
    </xdr:to>
    <xdr:sp macro="" textlink="">
      <xdr:nvSpPr>
        <xdr:cNvPr id="2296" name="Text Box 6"/>
        <xdr:cNvSpPr txBox="1">
          <a:spLocks noChangeArrowheads="1"/>
        </xdr:cNvSpPr>
      </xdr:nvSpPr>
      <xdr:spPr bwMode="auto">
        <a:xfrm>
          <a:off x="114300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97" name="Text Box 4"/>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154471</xdr:rowOff>
    </xdr:to>
    <xdr:sp macro="" textlink="">
      <xdr:nvSpPr>
        <xdr:cNvPr id="2298" name="Text Box 6"/>
        <xdr:cNvSpPr txBox="1">
          <a:spLocks noChangeArrowheads="1"/>
        </xdr:cNvSpPr>
      </xdr:nvSpPr>
      <xdr:spPr bwMode="auto">
        <a:xfrm>
          <a:off x="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29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30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0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0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303"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304"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0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0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0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0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0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1"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2"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313" name="Text Box 4"/>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76200</xdr:colOff>
      <xdr:row>51</xdr:row>
      <xdr:rowOff>11596</xdr:rowOff>
    </xdr:to>
    <xdr:sp macro="" textlink="">
      <xdr:nvSpPr>
        <xdr:cNvPr id="2314" name="Text Box 6"/>
        <xdr:cNvSpPr txBox="1">
          <a:spLocks noChangeArrowheads="1"/>
        </xdr:cNvSpPr>
      </xdr:nvSpPr>
      <xdr:spPr bwMode="auto">
        <a:xfrm>
          <a:off x="1143000" y="37699950"/>
          <a:ext cx="76200" cy="1735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5"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6"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7"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8"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19" name="Text Box 4"/>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51</xdr:row>
      <xdr:rowOff>2071</xdr:rowOff>
    </xdr:to>
    <xdr:sp macro="" textlink="">
      <xdr:nvSpPr>
        <xdr:cNvPr id="2320" name="Text Box 6"/>
        <xdr:cNvSpPr txBox="1">
          <a:spLocks noChangeArrowheads="1"/>
        </xdr:cNvSpPr>
      </xdr:nvSpPr>
      <xdr:spPr bwMode="auto">
        <a:xfrm>
          <a:off x="1143000" y="37699950"/>
          <a:ext cx="85725" cy="1639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321"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322"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323"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324"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25"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26"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327"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328"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2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3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331"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332"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33"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34"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335"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336"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3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3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33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34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341"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342"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343" name="Text Box 4"/>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11596</xdr:rowOff>
    </xdr:to>
    <xdr:sp macro="" textlink="">
      <xdr:nvSpPr>
        <xdr:cNvPr id="2344" name="Text Box 6"/>
        <xdr:cNvSpPr txBox="1">
          <a:spLocks noChangeArrowheads="1"/>
        </xdr:cNvSpPr>
      </xdr:nvSpPr>
      <xdr:spPr bwMode="auto">
        <a:xfrm>
          <a:off x="1143000" y="37699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45"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46"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347"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348"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49"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50"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351"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352"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53"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354"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355"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356"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57"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358"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359"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360"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1" name="Text Box 4"/>
        <xdr:cNvSpPr txBox="1">
          <a:spLocks noChangeArrowheads="1"/>
        </xdr:cNvSpPr>
      </xdr:nvSpPr>
      <xdr:spPr bwMode="auto">
        <a:xfrm>
          <a:off x="1143000" y="72866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2" name="Text Box 6"/>
        <xdr:cNvSpPr txBox="1">
          <a:spLocks noChangeArrowheads="1"/>
        </xdr:cNvSpPr>
      </xdr:nvSpPr>
      <xdr:spPr bwMode="auto">
        <a:xfrm>
          <a:off x="1143000" y="72866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3" name="Text Box 4"/>
        <xdr:cNvSpPr txBox="1">
          <a:spLocks noChangeArrowheads="1"/>
        </xdr:cNvSpPr>
      </xdr:nvSpPr>
      <xdr:spPr bwMode="auto">
        <a:xfrm>
          <a:off x="114300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4" name="Text Box 6"/>
        <xdr:cNvSpPr txBox="1">
          <a:spLocks noChangeArrowheads="1"/>
        </xdr:cNvSpPr>
      </xdr:nvSpPr>
      <xdr:spPr bwMode="auto">
        <a:xfrm>
          <a:off x="114300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5" name="Text Box 4"/>
        <xdr:cNvSpPr txBox="1">
          <a:spLocks noChangeArrowheads="1"/>
        </xdr:cNvSpPr>
      </xdr:nvSpPr>
      <xdr:spPr bwMode="auto">
        <a:xfrm>
          <a:off x="114300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6" name="Text Box 6"/>
        <xdr:cNvSpPr txBox="1">
          <a:spLocks noChangeArrowheads="1"/>
        </xdr:cNvSpPr>
      </xdr:nvSpPr>
      <xdr:spPr bwMode="auto">
        <a:xfrm>
          <a:off x="114300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7" name="Text Box 4"/>
        <xdr:cNvSpPr txBox="1">
          <a:spLocks noChangeArrowheads="1"/>
        </xdr:cNvSpPr>
      </xdr:nvSpPr>
      <xdr:spPr bwMode="auto">
        <a:xfrm>
          <a:off x="114300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68" name="Text Box 6"/>
        <xdr:cNvSpPr txBox="1">
          <a:spLocks noChangeArrowheads="1"/>
        </xdr:cNvSpPr>
      </xdr:nvSpPr>
      <xdr:spPr bwMode="auto">
        <a:xfrm>
          <a:off x="114300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114300</xdr:rowOff>
    </xdr:to>
    <xdr:sp macro="" textlink="">
      <xdr:nvSpPr>
        <xdr:cNvPr id="2369" name="Text Box 4"/>
        <xdr:cNvSpPr txBox="1">
          <a:spLocks noChangeArrowheads="1"/>
        </xdr:cNvSpPr>
      </xdr:nvSpPr>
      <xdr:spPr bwMode="auto">
        <a:xfrm>
          <a:off x="253365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114300</xdr:rowOff>
    </xdr:to>
    <xdr:sp macro="" textlink="">
      <xdr:nvSpPr>
        <xdr:cNvPr id="2370" name="Text Box 6"/>
        <xdr:cNvSpPr txBox="1">
          <a:spLocks noChangeArrowheads="1"/>
        </xdr:cNvSpPr>
      </xdr:nvSpPr>
      <xdr:spPr bwMode="auto">
        <a:xfrm>
          <a:off x="253365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71" name="Text Box 4"/>
        <xdr:cNvSpPr txBox="1">
          <a:spLocks noChangeArrowheads="1"/>
        </xdr:cNvSpPr>
      </xdr:nvSpPr>
      <xdr:spPr bwMode="auto">
        <a:xfrm>
          <a:off x="114300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372" name="Text Box 6"/>
        <xdr:cNvSpPr txBox="1">
          <a:spLocks noChangeArrowheads="1"/>
        </xdr:cNvSpPr>
      </xdr:nvSpPr>
      <xdr:spPr bwMode="auto">
        <a:xfrm>
          <a:off x="114300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114300</xdr:rowOff>
    </xdr:to>
    <xdr:sp macro="" textlink="">
      <xdr:nvSpPr>
        <xdr:cNvPr id="2373" name="Text Box 4"/>
        <xdr:cNvSpPr txBox="1">
          <a:spLocks noChangeArrowheads="1"/>
        </xdr:cNvSpPr>
      </xdr:nvSpPr>
      <xdr:spPr bwMode="auto">
        <a:xfrm>
          <a:off x="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114300</xdr:rowOff>
    </xdr:to>
    <xdr:sp macro="" textlink="">
      <xdr:nvSpPr>
        <xdr:cNvPr id="2374" name="Text Box 6"/>
        <xdr:cNvSpPr txBox="1">
          <a:spLocks noChangeArrowheads="1"/>
        </xdr:cNvSpPr>
      </xdr:nvSpPr>
      <xdr:spPr bwMode="auto">
        <a:xfrm>
          <a:off x="0"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114300</xdr:rowOff>
    </xdr:to>
    <xdr:sp macro="" textlink="">
      <xdr:nvSpPr>
        <xdr:cNvPr id="2375" name="Text Box 6"/>
        <xdr:cNvSpPr txBox="1">
          <a:spLocks noChangeArrowheads="1"/>
        </xdr:cNvSpPr>
      </xdr:nvSpPr>
      <xdr:spPr bwMode="auto">
        <a:xfrm>
          <a:off x="3762375" y="8477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9525</xdr:rowOff>
    </xdr:to>
    <xdr:sp macro="" textlink="">
      <xdr:nvSpPr>
        <xdr:cNvPr id="2376" name="Text Box 4"/>
        <xdr:cNvSpPr txBox="1">
          <a:spLocks noChangeArrowheads="1"/>
        </xdr:cNvSpPr>
      </xdr:nvSpPr>
      <xdr:spPr bwMode="auto">
        <a:xfrm>
          <a:off x="1143000" y="72866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9525</xdr:rowOff>
    </xdr:to>
    <xdr:sp macro="" textlink="">
      <xdr:nvSpPr>
        <xdr:cNvPr id="2377" name="Text Box 6"/>
        <xdr:cNvSpPr txBox="1">
          <a:spLocks noChangeArrowheads="1"/>
        </xdr:cNvSpPr>
      </xdr:nvSpPr>
      <xdr:spPr bwMode="auto">
        <a:xfrm>
          <a:off x="1143000" y="72866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78" name="Text Box 6"/>
        <xdr:cNvSpPr txBox="1">
          <a:spLocks noChangeArrowheads="1"/>
        </xdr:cNvSpPr>
      </xdr:nvSpPr>
      <xdr:spPr bwMode="auto">
        <a:xfrm>
          <a:off x="1143000" y="72866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379" name="Text Box 4"/>
        <xdr:cNvSpPr txBox="1">
          <a:spLocks noChangeArrowheads="1"/>
        </xdr:cNvSpPr>
      </xdr:nvSpPr>
      <xdr:spPr bwMode="auto">
        <a:xfrm>
          <a:off x="1143000" y="72866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380" name="Text Box 6"/>
        <xdr:cNvSpPr txBox="1">
          <a:spLocks noChangeArrowheads="1"/>
        </xdr:cNvSpPr>
      </xdr:nvSpPr>
      <xdr:spPr bwMode="auto">
        <a:xfrm>
          <a:off x="1143000" y="72866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81" name="Text Box 4"/>
        <xdr:cNvSpPr txBox="1">
          <a:spLocks noChangeArrowheads="1"/>
        </xdr:cNvSpPr>
      </xdr:nvSpPr>
      <xdr:spPr bwMode="auto">
        <a:xfrm>
          <a:off x="1143000" y="72866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82" name="Text Box 6"/>
        <xdr:cNvSpPr txBox="1">
          <a:spLocks noChangeArrowheads="1"/>
        </xdr:cNvSpPr>
      </xdr:nvSpPr>
      <xdr:spPr bwMode="auto">
        <a:xfrm>
          <a:off x="1143000" y="72866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28575</xdr:rowOff>
    </xdr:to>
    <xdr:sp macro="" textlink="">
      <xdr:nvSpPr>
        <xdr:cNvPr id="2383" name="Text Box 4"/>
        <xdr:cNvSpPr txBox="1">
          <a:spLocks noChangeArrowheads="1"/>
        </xdr:cNvSpPr>
      </xdr:nvSpPr>
      <xdr:spPr bwMode="auto">
        <a:xfrm>
          <a:off x="2533650" y="72866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28575</xdr:rowOff>
    </xdr:to>
    <xdr:sp macro="" textlink="">
      <xdr:nvSpPr>
        <xdr:cNvPr id="2384" name="Text Box 6"/>
        <xdr:cNvSpPr txBox="1">
          <a:spLocks noChangeArrowheads="1"/>
        </xdr:cNvSpPr>
      </xdr:nvSpPr>
      <xdr:spPr bwMode="auto">
        <a:xfrm>
          <a:off x="2533650" y="72866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85" name="Text Box 4"/>
        <xdr:cNvSpPr txBox="1">
          <a:spLocks noChangeArrowheads="1"/>
        </xdr:cNvSpPr>
      </xdr:nvSpPr>
      <xdr:spPr bwMode="auto">
        <a:xfrm>
          <a:off x="1143000" y="72866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86" name="Text Box 6"/>
        <xdr:cNvSpPr txBox="1">
          <a:spLocks noChangeArrowheads="1"/>
        </xdr:cNvSpPr>
      </xdr:nvSpPr>
      <xdr:spPr bwMode="auto">
        <a:xfrm>
          <a:off x="1143000" y="72866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387" name="Text Box 4"/>
        <xdr:cNvSpPr txBox="1">
          <a:spLocks noChangeArrowheads="1"/>
        </xdr:cNvSpPr>
      </xdr:nvSpPr>
      <xdr:spPr bwMode="auto">
        <a:xfrm>
          <a:off x="0" y="72866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388" name="Text Box 6"/>
        <xdr:cNvSpPr txBox="1">
          <a:spLocks noChangeArrowheads="1"/>
        </xdr:cNvSpPr>
      </xdr:nvSpPr>
      <xdr:spPr bwMode="auto">
        <a:xfrm>
          <a:off x="0" y="72866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389" name="Text Box 4"/>
        <xdr:cNvSpPr txBox="1">
          <a:spLocks noChangeArrowheads="1"/>
        </xdr:cNvSpPr>
      </xdr:nvSpPr>
      <xdr:spPr bwMode="auto">
        <a:xfrm>
          <a:off x="314325" y="64389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390" name="Text Box 4"/>
        <xdr:cNvSpPr txBox="1">
          <a:spLocks noChangeArrowheads="1"/>
        </xdr:cNvSpPr>
      </xdr:nvSpPr>
      <xdr:spPr bwMode="auto">
        <a:xfrm>
          <a:off x="3762375" y="72866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391" name="Text Box 6"/>
        <xdr:cNvSpPr txBox="1">
          <a:spLocks noChangeArrowheads="1"/>
        </xdr:cNvSpPr>
      </xdr:nvSpPr>
      <xdr:spPr bwMode="auto">
        <a:xfrm>
          <a:off x="3762375" y="72866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92" name="Text Box 6"/>
        <xdr:cNvSpPr txBox="1">
          <a:spLocks noChangeArrowheads="1"/>
        </xdr:cNvSpPr>
      </xdr:nvSpPr>
      <xdr:spPr bwMode="auto">
        <a:xfrm>
          <a:off x="1143000" y="86963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393" name="Text Box 4"/>
        <xdr:cNvSpPr txBox="1">
          <a:spLocks noChangeArrowheads="1"/>
        </xdr:cNvSpPr>
      </xdr:nvSpPr>
      <xdr:spPr bwMode="auto">
        <a:xfrm>
          <a:off x="1143000" y="86963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394" name="Text Box 6"/>
        <xdr:cNvSpPr txBox="1">
          <a:spLocks noChangeArrowheads="1"/>
        </xdr:cNvSpPr>
      </xdr:nvSpPr>
      <xdr:spPr bwMode="auto">
        <a:xfrm>
          <a:off x="1143000" y="86963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95" name="Text Box 4"/>
        <xdr:cNvSpPr txBox="1">
          <a:spLocks noChangeArrowheads="1"/>
        </xdr:cNvSpPr>
      </xdr:nvSpPr>
      <xdr:spPr bwMode="auto">
        <a:xfrm>
          <a:off x="1143000" y="86963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96" name="Text Box 6"/>
        <xdr:cNvSpPr txBox="1">
          <a:spLocks noChangeArrowheads="1"/>
        </xdr:cNvSpPr>
      </xdr:nvSpPr>
      <xdr:spPr bwMode="auto">
        <a:xfrm>
          <a:off x="1143000" y="86963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28575</xdr:rowOff>
    </xdr:to>
    <xdr:sp macro="" textlink="">
      <xdr:nvSpPr>
        <xdr:cNvPr id="2397" name="Text Box 4"/>
        <xdr:cNvSpPr txBox="1">
          <a:spLocks noChangeArrowheads="1"/>
        </xdr:cNvSpPr>
      </xdr:nvSpPr>
      <xdr:spPr bwMode="auto">
        <a:xfrm>
          <a:off x="2533650" y="86963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28575</xdr:rowOff>
    </xdr:to>
    <xdr:sp macro="" textlink="">
      <xdr:nvSpPr>
        <xdr:cNvPr id="2398" name="Text Box 6"/>
        <xdr:cNvSpPr txBox="1">
          <a:spLocks noChangeArrowheads="1"/>
        </xdr:cNvSpPr>
      </xdr:nvSpPr>
      <xdr:spPr bwMode="auto">
        <a:xfrm>
          <a:off x="2533650" y="86963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399" name="Text Box 4"/>
        <xdr:cNvSpPr txBox="1">
          <a:spLocks noChangeArrowheads="1"/>
        </xdr:cNvSpPr>
      </xdr:nvSpPr>
      <xdr:spPr bwMode="auto">
        <a:xfrm>
          <a:off x="1143000" y="86963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00" name="Text Box 6"/>
        <xdr:cNvSpPr txBox="1">
          <a:spLocks noChangeArrowheads="1"/>
        </xdr:cNvSpPr>
      </xdr:nvSpPr>
      <xdr:spPr bwMode="auto">
        <a:xfrm>
          <a:off x="1143000" y="86963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401" name="Text Box 4"/>
        <xdr:cNvSpPr txBox="1">
          <a:spLocks noChangeArrowheads="1"/>
        </xdr:cNvSpPr>
      </xdr:nvSpPr>
      <xdr:spPr bwMode="auto">
        <a:xfrm>
          <a:off x="0" y="86963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402" name="Text Box 6"/>
        <xdr:cNvSpPr txBox="1">
          <a:spLocks noChangeArrowheads="1"/>
        </xdr:cNvSpPr>
      </xdr:nvSpPr>
      <xdr:spPr bwMode="auto">
        <a:xfrm>
          <a:off x="0" y="86963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403" name="Text Box 4"/>
        <xdr:cNvSpPr txBox="1">
          <a:spLocks noChangeArrowheads="1"/>
        </xdr:cNvSpPr>
      </xdr:nvSpPr>
      <xdr:spPr bwMode="auto">
        <a:xfrm>
          <a:off x="3762375" y="8696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404" name="Text Box 6"/>
        <xdr:cNvSpPr txBox="1">
          <a:spLocks noChangeArrowheads="1"/>
        </xdr:cNvSpPr>
      </xdr:nvSpPr>
      <xdr:spPr bwMode="auto">
        <a:xfrm>
          <a:off x="3762375" y="8696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05"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06"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07"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08"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09"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10"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11"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12"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116371</xdr:rowOff>
    </xdr:to>
    <xdr:sp macro="" textlink="">
      <xdr:nvSpPr>
        <xdr:cNvPr id="2413" name="Text Box 4"/>
        <xdr:cNvSpPr txBox="1">
          <a:spLocks noChangeArrowheads="1"/>
        </xdr:cNvSpPr>
      </xdr:nvSpPr>
      <xdr:spPr bwMode="auto">
        <a:xfrm>
          <a:off x="253365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116371</xdr:rowOff>
    </xdr:to>
    <xdr:sp macro="" textlink="">
      <xdr:nvSpPr>
        <xdr:cNvPr id="2414" name="Text Box 6"/>
        <xdr:cNvSpPr txBox="1">
          <a:spLocks noChangeArrowheads="1"/>
        </xdr:cNvSpPr>
      </xdr:nvSpPr>
      <xdr:spPr bwMode="auto">
        <a:xfrm>
          <a:off x="253365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15" name="Text Box 4"/>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116371</xdr:rowOff>
    </xdr:to>
    <xdr:sp macro="" textlink="">
      <xdr:nvSpPr>
        <xdr:cNvPr id="2416" name="Text Box 6"/>
        <xdr:cNvSpPr txBox="1">
          <a:spLocks noChangeArrowheads="1"/>
        </xdr:cNvSpPr>
      </xdr:nvSpPr>
      <xdr:spPr bwMode="auto">
        <a:xfrm>
          <a:off x="114300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116371</xdr:rowOff>
    </xdr:to>
    <xdr:sp macro="" textlink="">
      <xdr:nvSpPr>
        <xdr:cNvPr id="2417" name="Text Box 4"/>
        <xdr:cNvSpPr txBox="1">
          <a:spLocks noChangeArrowheads="1"/>
        </xdr:cNvSpPr>
      </xdr:nvSpPr>
      <xdr:spPr bwMode="auto">
        <a:xfrm>
          <a:off x="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116371</xdr:rowOff>
    </xdr:to>
    <xdr:sp macro="" textlink="">
      <xdr:nvSpPr>
        <xdr:cNvPr id="2418" name="Text Box 6"/>
        <xdr:cNvSpPr txBox="1">
          <a:spLocks noChangeArrowheads="1"/>
        </xdr:cNvSpPr>
      </xdr:nvSpPr>
      <xdr:spPr bwMode="auto">
        <a:xfrm>
          <a:off x="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116371</xdr:rowOff>
    </xdr:to>
    <xdr:sp macro="" textlink="">
      <xdr:nvSpPr>
        <xdr:cNvPr id="2419" name="Text Box 4"/>
        <xdr:cNvSpPr txBox="1">
          <a:spLocks noChangeArrowheads="1"/>
        </xdr:cNvSpPr>
      </xdr:nvSpPr>
      <xdr:spPr bwMode="auto">
        <a:xfrm>
          <a:off x="497205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116371</xdr:rowOff>
    </xdr:to>
    <xdr:sp macro="" textlink="">
      <xdr:nvSpPr>
        <xdr:cNvPr id="2420" name="Text Box 6"/>
        <xdr:cNvSpPr txBox="1">
          <a:spLocks noChangeArrowheads="1"/>
        </xdr:cNvSpPr>
      </xdr:nvSpPr>
      <xdr:spPr bwMode="auto">
        <a:xfrm>
          <a:off x="4972050"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116371</xdr:rowOff>
    </xdr:to>
    <xdr:sp macro="" textlink="">
      <xdr:nvSpPr>
        <xdr:cNvPr id="2421" name="Text Box 6"/>
        <xdr:cNvSpPr txBox="1">
          <a:spLocks noChangeArrowheads="1"/>
        </xdr:cNvSpPr>
      </xdr:nvSpPr>
      <xdr:spPr bwMode="auto">
        <a:xfrm>
          <a:off x="3762375" y="37699950"/>
          <a:ext cx="85725" cy="1163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2422" name="Text Box 4"/>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2071</xdr:rowOff>
    </xdr:to>
    <xdr:sp macro="" textlink="">
      <xdr:nvSpPr>
        <xdr:cNvPr id="2423" name="Text Box 6"/>
        <xdr:cNvSpPr txBox="1">
          <a:spLocks noChangeArrowheads="1"/>
        </xdr:cNvSpPr>
      </xdr:nvSpPr>
      <xdr:spPr bwMode="auto">
        <a:xfrm>
          <a:off x="1143000" y="37699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24"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40999</xdr:rowOff>
    </xdr:to>
    <xdr:sp macro="" textlink="">
      <xdr:nvSpPr>
        <xdr:cNvPr id="2425" name="Text Box 4"/>
        <xdr:cNvSpPr txBox="1">
          <a:spLocks noChangeArrowheads="1"/>
        </xdr:cNvSpPr>
      </xdr:nvSpPr>
      <xdr:spPr bwMode="auto">
        <a:xfrm>
          <a:off x="1143000" y="37699950"/>
          <a:ext cx="85725" cy="10125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40999</xdr:rowOff>
    </xdr:to>
    <xdr:sp macro="" textlink="">
      <xdr:nvSpPr>
        <xdr:cNvPr id="2426" name="Text Box 6"/>
        <xdr:cNvSpPr txBox="1">
          <a:spLocks noChangeArrowheads="1"/>
        </xdr:cNvSpPr>
      </xdr:nvSpPr>
      <xdr:spPr bwMode="auto">
        <a:xfrm>
          <a:off x="1143000" y="37699950"/>
          <a:ext cx="85725" cy="101254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27"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28"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429"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430"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31"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32"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433"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434"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435" name="Text Box 4"/>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50</xdr:row>
      <xdr:rowOff>0</xdr:rowOff>
    </xdr:from>
    <xdr:to>
      <xdr:col>9</xdr:col>
      <xdr:colOff>85725</xdr:colOff>
      <xdr:row>50</xdr:row>
      <xdr:rowOff>154471</xdr:rowOff>
    </xdr:to>
    <xdr:sp macro="" textlink="">
      <xdr:nvSpPr>
        <xdr:cNvPr id="2436" name="Text Box 6"/>
        <xdr:cNvSpPr txBox="1">
          <a:spLocks noChangeArrowheads="1"/>
        </xdr:cNvSpPr>
      </xdr:nvSpPr>
      <xdr:spPr bwMode="auto">
        <a:xfrm>
          <a:off x="4972050"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437"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438"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39"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440" name="Text Box 4"/>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50524</xdr:rowOff>
    </xdr:to>
    <xdr:sp macro="" textlink="">
      <xdr:nvSpPr>
        <xdr:cNvPr id="2441" name="Text Box 6"/>
        <xdr:cNvSpPr txBox="1">
          <a:spLocks noChangeArrowheads="1"/>
        </xdr:cNvSpPr>
      </xdr:nvSpPr>
      <xdr:spPr bwMode="auto">
        <a:xfrm>
          <a:off x="1143000" y="37699950"/>
          <a:ext cx="85725" cy="1022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42"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43"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444" name="Text Box 4"/>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30645</xdr:rowOff>
    </xdr:to>
    <xdr:sp macro="" textlink="">
      <xdr:nvSpPr>
        <xdr:cNvPr id="2445" name="Text Box 6"/>
        <xdr:cNvSpPr txBox="1">
          <a:spLocks noChangeArrowheads="1"/>
        </xdr:cNvSpPr>
      </xdr:nvSpPr>
      <xdr:spPr bwMode="auto">
        <a:xfrm>
          <a:off x="253365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46" name="Text Box 4"/>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30645</xdr:rowOff>
    </xdr:to>
    <xdr:sp macro="" textlink="">
      <xdr:nvSpPr>
        <xdr:cNvPr id="2447" name="Text Box 6"/>
        <xdr:cNvSpPr txBox="1">
          <a:spLocks noChangeArrowheads="1"/>
        </xdr:cNvSpPr>
      </xdr:nvSpPr>
      <xdr:spPr bwMode="auto">
        <a:xfrm>
          <a:off x="114300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448" name="Text Box 4"/>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30645</xdr:rowOff>
    </xdr:to>
    <xdr:sp macro="" textlink="">
      <xdr:nvSpPr>
        <xdr:cNvPr id="2449" name="Text Box 6"/>
        <xdr:cNvSpPr txBox="1">
          <a:spLocks noChangeArrowheads="1"/>
        </xdr:cNvSpPr>
      </xdr:nvSpPr>
      <xdr:spPr bwMode="auto">
        <a:xfrm>
          <a:off x="0" y="37699950"/>
          <a:ext cx="85725" cy="67834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450" name="Text Box 4"/>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154471</xdr:rowOff>
    </xdr:to>
    <xdr:sp macro="" textlink="">
      <xdr:nvSpPr>
        <xdr:cNvPr id="2451" name="Text Box 6"/>
        <xdr:cNvSpPr txBox="1">
          <a:spLocks noChangeArrowheads="1"/>
        </xdr:cNvSpPr>
      </xdr:nvSpPr>
      <xdr:spPr bwMode="auto">
        <a:xfrm>
          <a:off x="3762375" y="37699950"/>
          <a:ext cx="85725" cy="15447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2" name="Text Box 4"/>
        <xdr:cNvSpPr txBox="1">
          <a:spLocks noChangeArrowheads="1"/>
        </xdr:cNvSpPr>
      </xdr:nvSpPr>
      <xdr:spPr bwMode="auto">
        <a:xfrm>
          <a:off x="1143000" y="12201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3" name="Text Box 6"/>
        <xdr:cNvSpPr txBox="1">
          <a:spLocks noChangeArrowheads="1"/>
        </xdr:cNvSpPr>
      </xdr:nvSpPr>
      <xdr:spPr bwMode="auto">
        <a:xfrm>
          <a:off x="1143000" y="12201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4" name="Text Box 4"/>
        <xdr:cNvSpPr txBox="1">
          <a:spLocks noChangeArrowheads="1"/>
        </xdr:cNvSpPr>
      </xdr:nvSpPr>
      <xdr:spPr bwMode="auto">
        <a:xfrm>
          <a:off x="114300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5" name="Text Box 6"/>
        <xdr:cNvSpPr txBox="1">
          <a:spLocks noChangeArrowheads="1"/>
        </xdr:cNvSpPr>
      </xdr:nvSpPr>
      <xdr:spPr bwMode="auto">
        <a:xfrm>
          <a:off x="114300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6" name="Text Box 4"/>
        <xdr:cNvSpPr txBox="1">
          <a:spLocks noChangeArrowheads="1"/>
        </xdr:cNvSpPr>
      </xdr:nvSpPr>
      <xdr:spPr bwMode="auto">
        <a:xfrm>
          <a:off x="114300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7" name="Text Box 6"/>
        <xdr:cNvSpPr txBox="1">
          <a:spLocks noChangeArrowheads="1"/>
        </xdr:cNvSpPr>
      </xdr:nvSpPr>
      <xdr:spPr bwMode="auto">
        <a:xfrm>
          <a:off x="114300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8" name="Text Box 4"/>
        <xdr:cNvSpPr txBox="1">
          <a:spLocks noChangeArrowheads="1"/>
        </xdr:cNvSpPr>
      </xdr:nvSpPr>
      <xdr:spPr bwMode="auto">
        <a:xfrm>
          <a:off x="114300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59" name="Text Box 6"/>
        <xdr:cNvSpPr txBox="1">
          <a:spLocks noChangeArrowheads="1"/>
        </xdr:cNvSpPr>
      </xdr:nvSpPr>
      <xdr:spPr bwMode="auto">
        <a:xfrm>
          <a:off x="114300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114300</xdr:rowOff>
    </xdr:to>
    <xdr:sp macro="" textlink="">
      <xdr:nvSpPr>
        <xdr:cNvPr id="2460" name="Text Box 4"/>
        <xdr:cNvSpPr txBox="1">
          <a:spLocks noChangeArrowheads="1"/>
        </xdr:cNvSpPr>
      </xdr:nvSpPr>
      <xdr:spPr bwMode="auto">
        <a:xfrm>
          <a:off x="253365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50</xdr:row>
      <xdr:rowOff>114300</xdr:rowOff>
    </xdr:to>
    <xdr:sp macro="" textlink="">
      <xdr:nvSpPr>
        <xdr:cNvPr id="2461" name="Text Box 6"/>
        <xdr:cNvSpPr txBox="1">
          <a:spLocks noChangeArrowheads="1"/>
        </xdr:cNvSpPr>
      </xdr:nvSpPr>
      <xdr:spPr bwMode="auto">
        <a:xfrm>
          <a:off x="253365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62" name="Text Box 4"/>
        <xdr:cNvSpPr txBox="1">
          <a:spLocks noChangeArrowheads="1"/>
        </xdr:cNvSpPr>
      </xdr:nvSpPr>
      <xdr:spPr bwMode="auto">
        <a:xfrm>
          <a:off x="114300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50</xdr:row>
      <xdr:rowOff>114300</xdr:rowOff>
    </xdr:to>
    <xdr:sp macro="" textlink="">
      <xdr:nvSpPr>
        <xdr:cNvPr id="2463" name="Text Box 6"/>
        <xdr:cNvSpPr txBox="1">
          <a:spLocks noChangeArrowheads="1"/>
        </xdr:cNvSpPr>
      </xdr:nvSpPr>
      <xdr:spPr bwMode="auto">
        <a:xfrm>
          <a:off x="114300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114300</xdr:rowOff>
    </xdr:to>
    <xdr:sp macro="" textlink="">
      <xdr:nvSpPr>
        <xdr:cNvPr id="2464" name="Text Box 4"/>
        <xdr:cNvSpPr txBox="1">
          <a:spLocks noChangeArrowheads="1"/>
        </xdr:cNvSpPr>
      </xdr:nvSpPr>
      <xdr:spPr bwMode="auto">
        <a:xfrm>
          <a:off x="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50</xdr:row>
      <xdr:rowOff>114300</xdr:rowOff>
    </xdr:to>
    <xdr:sp macro="" textlink="">
      <xdr:nvSpPr>
        <xdr:cNvPr id="2465" name="Text Box 6"/>
        <xdr:cNvSpPr txBox="1">
          <a:spLocks noChangeArrowheads="1"/>
        </xdr:cNvSpPr>
      </xdr:nvSpPr>
      <xdr:spPr bwMode="auto">
        <a:xfrm>
          <a:off x="0"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114300</xdr:rowOff>
    </xdr:to>
    <xdr:sp macro="" textlink="">
      <xdr:nvSpPr>
        <xdr:cNvPr id="2466" name="Text Box 6"/>
        <xdr:cNvSpPr txBox="1">
          <a:spLocks noChangeArrowheads="1"/>
        </xdr:cNvSpPr>
      </xdr:nvSpPr>
      <xdr:spPr bwMode="auto">
        <a:xfrm>
          <a:off x="3762375" y="13306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9525</xdr:rowOff>
    </xdr:to>
    <xdr:sp macro="" textlink="">
      <xdr:nvSpPr>
        <xdr:cNvPr id="2467" name="Text Box 4"/>
        <xdr:cNvSpPr txBox="1">
          <a:spLocks noChangeArrowheads="1"/>
        </xdr:cNvSpPr>
      </xdr:nvSpPr>
      <xdr:spPr bwMode="auto">
        <a:xfrm>
          <a:off x="1143000" y="12201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55</xdr:row>
      <xdr:rowOff>9525</xdr:rowOff>
    </xdr:to>
    <xdr:sp macro="" textlink="">
      <xdr:nvSpPr>
        <xdr:cNvPr id="2468" name="Text Box 6"/>
        <xdr:cNvSpPr txBox="1">
          <a:spLocks noChangeArrowheads="1"/>
        </xdr:cNvSpPr>
      </xdr:nvSpPr>
      <xdr:spPr bwMode="auto">
        <a:xfrm>
          <a:off x="1143000" y="12201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69" name="Text Box 6"/>
        <xdr:cNvSpPr txBox="1">
          <a:spLocks noChangeArrowheads="1"/>
        </xdr:cNvSpPr>
      </xdr:nvSpPr>
      <xdr:spPr bwMode="auto">
        <a:xfrm>
          <a:off x="1143000" y="122015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470" name="Text Box 4"/>
        <xdr:cNvSpPr txBox="1">
          <a:spLocks noChangeArrowheads="1"/>
        </xdr:cNvSpPr>
      </xdr:nvSpPr>
      <xdr:spPr bwMode="auto">
        <a:xfrm>
          <a:off x="1143000" y="12201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471" name="Text Box 6"/>
        <xdr:cNvSpPr txBox="1">
          <a:spLocks noChangeArrowheads="1"/>
        </xdr:cNvSpPr>
      </xdr:nvSpPr>
      <xdr:spPr bwMode="auto">
        <a:xfrm>
          <a:off x="1143000" y="12201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72" name="Text Box 4"/>
        <xdr:cNvSpPr txBox="1">
          <a:spLocks noChangeArrowheads="1"/>
        </xdr:cNvSpPr>
      </xdr:nvSpPr>
      <xdr:spPr bwMode="auto">
        <a:xfrm>
          <a:off x="1143000" y="122015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73" name="Text Box 6"/>
        <xdr:cNvSpPr txBox="1">
          <a:spLocks noChangeArrowheads="1"/>
        </xdr:cNvSpPr>
      </xdr:nvSpPr>
      <xdr:spPr bwMode="auto">
        <a:xfrm>
          <a:off x="1143000" y="122015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28575</xdr:rowOff>
    </xdr:to>
    <xdr:sp macro="" textlink="">
      <xdr:nvSpPr>
        <xdr:cNvPr id="2474" name="Text Box 4"/>
        <xdr:cNvSpPr txBox="1">
          <a:spLocks noChangeArrowheads="1"/>
        </xdr:cNvSpPr>
      </xdr:nvSpPr>
      <xdr:spPr bwMode="auto">
        <a:xfrm>
          <a:off x="2533650" y="122015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28575</xdr:rowOff>
    </xdr:to>
    <xdr:sp macro="" textlink="">
      <xdr:nvSpPr>
        <xdr:cNvPr id="2475" name="Text Box 6"/>
        <xdr:cNvSpPr txBox="1">
          <a:spLocks noChangeArrowheads="1"/>
        </xdr:cNvSpPr>
      </xdr:nvSpPr>
      <xdr:spPr bwMode="auto">
        <a:xfrm>
          <a:off x="2533650" y="122015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76" name="Text Box 4"/>
        <xdr:cNvSpPr txBox="1">
          <a:spLocks noChangeArrowheads="1"/>
        </xdr:cNvSpPr>
      </xdr:nvSpPr>
      <xdr:spPr bwMode="auto">
        <a:xfrm>
          <a:off x="1143000" y="122015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77" name="Text Box 6"/>
        <xdr:cNvSpPr txBox="1">
          <a:spLocks noChangeArrowheads="1"/>
        </xdr:cNvSpPr>
      </xdr:nvSpPr>
      <xdr:spPr bwMode="auto">
        <a:xfrm>
          <a:off x="1143000" y="122015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478" name="Text Box 4"/>
        <xdr:cNvSpPr txBox="1">
          <a:spLocks noChangeArrowheads="1"/>
        </xdr:cNvSpPr>
      </xdr:nvSpPr>
      <xdr:spPr bwMode="auto">
        <a:xfrm>
          <a:off x="0" y="122015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479" name="Text Box 6"/>
        <xdr:cNvSpPr txBox="1">
          <a:spLocks noChangeArrowheads="1"/>
        </xdr:cNvSpPr>
      </xdr:nvSpPr>
      <xdr:spPr bwMode="auto">
        <a:xfrm>
          <a:off x="0" y="122015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480" name="Text Box 4"/>
        <xdr:cNvSpPr txBox="1">
          <a:spLocks noChangeArrowheads="1"/>
        </xdr:cNvSpPr>
      </xdr:nvSpPr>
      <xdr:spPr bwMode="auto">
        <a:xfrm>
          <a:off x="314325" y="113823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481" name="Text Box 4"/>
        <xdr:cNvSpPr txBox="1">
          <a:spLocks noChangeArrowheads="1"/>
        </xdr:cNvSpPr>
      </xdr:nvSpPr>
      <xdr:spPr bwMode="auto">
        <a:xfrm>
          <a:off x="3762375" y="12201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482" name="Text Box 6"/>
        <xdr:cNvSpPr txBox="1">
          <a:spLocks noChangeArrowheads="1"/>
        </xdr:cNvSpPr>
      </xdr:nvSpPr>
      <xdr:spPr bwMode="auto">
        <a:xfrm>
          <a:off x="3762375" y="12201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83" name="Text Box 6"/>
        <xdr:cNvSpPr txBox="1">
          <a:spLocks noChangeArrowheads="1"/>
        </xdr:cNvSpPr>
      </xdr:nvSpPr>
      <xdr:spPr bwMode="auto">
        <a:xfrm>
          <a:off x="1143000" y="134969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484" name="Text Box 4"/>
        <xdr:cNvSpPr txBox="1">
          <a:spLocks noChangeArrowheads="1"/>
        </xdr:cNvSpPr>
      </xdr:nvSpPr>
      <xdr:spPr bwMode="auto">
        <a:xfrm>
          <a:off x="1143000" y="134969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56</xdr:row>
      <xdr:rowOff>47625</xdr:rowOff>
    </xdr:to>
    <xdr:sp macro="" textlink="">
      <xdr:nvSpPr>
        <xdr:cNvPr id="2485" name="Text Box 6"/>
        <xdr:cNvSpPr txBox="1">
          <a:spLocks noChangeArrowheads="1"/>
        </xdr:cNvSpPr>
      </xdr:nvSpPr>
      <xdr:spPr bwMode="auto">
        <a:xfrm>
          <a:off x="1143000" y="134969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86" name="Text Box 4"/>
        <xdr:cNvSpPr txBox="1">
          <a:spLocks noChangeArrowheads="1"/>
        </xdr:cNvSpPr>
      </xdr:nvSpPr>
      <xdr:spPr bwMode="auto">
        <a:xfrm>
          <a:off x="1143000" y="134969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87" name="Text Box 6"/>
        <xdr:cNvSpPr txBox="1">
          <a:spLocks noChangeArrowheads="1"/>
        </xdr:cNvSpPr>
      </xdr:nvSpPr>
      <xdr:spPr bwMode="auto">
        <a:xfrm>
          <a:off x="1143000" y="134969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50</xdr:row>
      <xdr:rowOff>0</xdr:rowOff>
    </xdr:from>
    <xdr:to>
      <xdr:col>3</xdr:col>
      <xdr:colOff>85725</xdr:colOff>
      <xdr:row>54</xdr:row>
      <xdr:rowOff>28575</xdr:rowOff>
    </xdr:to>
    <xdr:sp macro="" textlink="">
      <xdr:nvSpPr>
        <xdr:cNvPr id="2488" name="Text Box 4"/>
        <xdr:cNvSpPr txBox="1">
          <a:spLocks noChangeArrowheads="1"/>
        </xdr:cNvSpPr>
      </xdr:nvSpPr>
      <xdr:spPr bwMode="auto">
        <a:xfrm>
          <a:off x="2533650" y="134969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90" name="Text Box 4"/>
        <xdr:cNvSpPr txBox="1">
          <a:spLocks noChangeArrowheads="1"/>
        </xdr:cNvSpPr>
      </xdr:nvSpPr>
      <xdr:spPr bwMode="auto">
        <a:xfrm>
          <a:off x="1143000" y="134969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50</xdr:row>
      <xdr:rowOff>0</xdr:rowOff>
    </xdr:from>
    <xdr:to>
      <xdr:col>2</xdr:col>
      <xdr:colOff>85725</xdr:colOff>
      <xdr:row>54</xdr:row>
      <xdr:rowOff>28575</xdr:rowOff>
    </xdr:to>
    <xdr:sp macro="" textlink="">
      <xdr:nvSpPr>
        <xdr:cNvPr id="2491" name="Text Box 6"/>
        <xdr:cNvSpPr txBox="1">
          <a:spLocks noChangeArrowheads="1"/>
        </xdr:cNvSpPr>
      </xdr:nvSpPr>
      <xdr:spPr bwMode="auto">
        <a:xfrm>
          <a:off x="1143000" y="134969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492" name="Text Box 4"/>
        <xdr:cNvSpPr txBox="1">
          <a:spLocks noChangeArrowheads="1"/>
        </xdr:cNvSpPr>
      </xdr:nvSpPr>
      <xdr:spPr bwMode="auto">
        <a:xfrm>
          <a:off x="0" y="134969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50</xdr:row>
      <xdr:rowOff>0</xdr:rowOff>
    </xdr:from>
    <xdr:to>
      <xdr:col>0</xdr:col>
      <xdr:colOff>85725</xdr:colOff>
      <xdr:row>54</xdr:row>
      <xdr:rowOff>28575</xdr:rowOff>
    </xdr:to>
    <xdr:sp macro="" textlink="">
      <xdr:nvSpPr>
        <xdr:cNvPr id="2493" name="Text Box 6"/>
        <xdr:cNvSpPr txBox="1">
          <a:spLocks noChangeArrowheads="1"/>
        </xdr:cNvSpPr>
      </xdr:nvSpPr>
      <xdr:spPr bwMode="auto">
        <a:xfrm>
          <a:off x="0" y="13496925"/>
          <a:ext cx="85725" cy="6762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494" name="Text Box 4"/>
        <xdr:cNvSpPr txBox="1">
          <a:spLocks noChangeArrowheads="1"/>
        </xdr:cNvSpPr>
      </xdr:nvSpPr>
      <xdr:spPr bwMode="auto">
        <a:xfrm>
          <a:off x="3762375" y="134969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50</xdr:row>
      <xdr:rowOff>0</xdr:rowOff>
    </xdr:from>
    <xdr:to>
      <xdr:col>6</xdr:col>
      <xdr:colOff>85725</xdr:colOff>
      <xdr:row>50</xdr:row>
      <xdr:rowOff>152400</xdr:rowOff>
    </xdr:to>
    <xdr:sp macro="" textlink="">
      <xdr:nvSpPr>
        <xdr:cNvPr id="2495" name="Text Box 6"/>
        <xdr:cNvSpPr txBox="1">
          <a:spLocks noChangeArrowheads="1"/>
        </xdr:cNvSpPr>
      </xdr:nvSpPr>
      <xdr:spPr bwMode="auto">
        <a:xfrm>
          <a:off x="3762375" y="134969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496" name="Text Box 4"/>
        <xdr:cNvSpPr txBox="1">
          <a:spLocks noChangeArrowheads="1"/>
        </xdr:cNvSpPr>
      </xdr:nvSpPr>
      <xdr:spPr bwMode="auto">
        <a:xfrm>
          <a:off x="314325" y="113823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497" name="Text Box 4"/>
        <xdr:cNvSpPr txBox="1">
          <a:spLocks noChangeArrowheads="1"/>
        </xdr:cNvSpPr>
      </xdr:nvSpPr>
      <xdr:spPr bwMode="auto">
        <a:xfrm>
          <a:off x="314325" y="159639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498" name="Text Box 4"/>
        <xdr:cNvSpPr txBox="1">
          <a:spLocks noChangeArrowheads="1"/>
        </xdr:cNvSpPr>
      </xdr:nvSpPr>
      <xdr:spPr bwMode="auto">
        <a:xfrm>
          <a:off x="314325" y="159639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152399</xdr:rowOff>
    </xdr:to>
    <xdr:sp macro="" textlink="">
      <xdr:nvSpPr>
        <xdr:cNvPr id="2499" name="Text Box 4"/>
        <xdr:cNvSpPr txBox="1">
          <a:spLocks noChangeArrowheads="1"/>
        </xdr:cNvSpPr>
      </xdr:nvSpPr>
      <xdr:spPr bwMode="auto">
        <a:xfrm>
          <a:off x="314325" y="20450175"/>
          <a:ext cx="85725" cy="1523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152399</xdr:rowOff>
    </xdr:to>
    <xdr:sp macro="" textlink="">
      <xdr:nvSpPr>
        <xdr:cNvPr id="2500" name="Text Box 4"/>
        <xdr:cNvSpPr txBox="1">
          <a:spLocks noChangeArrowheads="1"/>
        </xdr:cNvSpPr>
      </xdr:nvSpPr>
      <xdr:spPr bwMode="auto">
        <a:xfrm>
          <a:off x="314325" y="20450175"/>
          <a:ext cx="85725" cy="1523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501" name="Text Box 4"/>
        <xdr:cNvSpPr txBox="1">
          <a:spLocks noChangeArrowheads="1"/>
        </xdr:cNvSpPr>
      </xdr:nvSpPr>
      <xdr:spPr bwMode="auto">
        <a:xfrm>
          <a:off x="314325" y="248793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502" name="Text Box 4"/>
        <xdr:cNvSpPr txBox="1">
          <a:spLocks noChangeArrowheads="1"/>
        </xdr:cNvSpPr>
      </xdr:nvSpPr>
      <xdr:spPr bwMode="auto">
        <a:xfrm>
          <a:off x="314325" y="248793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503" name="Text Box 4"/>
        <xdr:cNvSpPr txBox="1">
          <a:spLocks noChangeArrowheads="1"/>
        </xdr:cNvSpPr>
      </xdr:nvSpPr>
      <xdr:spPr bwMode="auto">
        <a:xfrm>
          <a:off x="314325" y="294132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504" name="Text Box 4"/>
        <xdr:cNvSpPr txBox="1">
          <a:spLocks noChangeArrowheads="1"/>
        </xdr:cNvSpPr>
      </xdr:nvSpPr>
      <xdr:spPr bwMode="auto">
        <a:xfrm>
          <a:off x="314325" y="294132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505" name="Text Box 4"/>
        <xdr:cNvSpPr txBox="1">
          <a:spLocks noChangeArrowheads="1"/>
        </xdr:cNvSpPr>
      </xdr:nvSpPr>
      <xdr:spPr bwMode="auto">
        <a:xfrm>
          <a:off x="314325" y="33775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50</xdr:row>
      <xdr:rowOff>0</xdr:rowOff>
    </xdr:from>
    <xdr:to>
      <xdr:col>0</xdr:col>
      <xdr:colOff>400050</xdr:colOff>
      <xdr:row>50</xdr:row>
      <xdr:rowOff>152400</xdr:rowOff>
    </xdr:to>
    <xdr:sp macro="" textlink="">
      <xdr:nvSpPr>
        <xdr:cNvPr id="2506" name="Text Box 4"/>
        <xdr:cNvSpPr txBox="1">
          <a:spLocks noChangeArrowheads="1"/>
        </xdr:cNvSpPr>
      </xdr:nvSpPr>
      <xdr:spPr bwMode="auto">
        <a:xfrm>
          <a:off x="314325" y="33775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24</xdr:col>
      <xdr:colOff>1916206</xdr:colOff>
      <xdr:row>9</xdr:row>
      <xdr:rowOff>145677</xdr:rowOff>
    </xdr:from>
    <xdr:to>
      <xdr:col>24</xdr:col>
      <xdr:colOff>2487706</xdr:colOff>
      <xdr:row>11</xdr:row>
      <xdr:rowOff>22413</xdr:rowOff>
    </xdr:to>
    <xdr:sp macro="" textlink="">
      <xdr:nvSpPr>
        <xdr:cNvPr id="7" name="CuadroTexto 6"/>
        <xdr:cNvSpPr txBox="1"/>
      </xdr:nvSpPr>
      <xdr:spPr>
        <a:xfrm>
          <a:off x="13503088" y="3518648"/>
          <a:ext cx="571500" cy="19050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914400</xdr:colOff>
      <xdr:row>8</xdr:row>
      <xdr:rowOff>85725</xdr:rowOff>
    </xdr:from>
    <xdr:to>
      <xdr:col>2</xdr:col>
      <xdr:colOff>990600</xdr:colOff>
      <xdr:row>9</xdr:row>
      <xdr:rowOff>57150</xdr:rowOff>
    </xdr:to>
    <xdr:sp macro="" textlink="">
      <xdr:nvSpPr>
        <xdr:cNvPr id="2" name="Text Box 2"/>
        <xdr:cNvSpPr txBox="1">
          <a:spLocks noChangeArrowheads="1"/>
        </xdr:cNvSpPr>
      </xdr:nvSpPr>
      <xdr:spPr bwMode="auto">
        <a:xfrm>
          <a:off x="2124075" y="1657350"/>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3" name="Text Box 4"/>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4" name="Text Box 6"/>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5" name="Text Box 8"/>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38100</xdr:rowOff>
    </xdr:to>
    <xdr:sp macro="" textlink="">
      <xdr:nvSpPr>
        <xdr:cNvPr id="6" name="Text Box 11"/>
        <xdr:cNvSpPr txBox="1">
          <a:spLocks noChangeArrowheads="1"/>
        </xdr:cNvSpPr>
      </xdr:nvSpPr>
      <xdr:spPr bwMode="auto">
        <a:xfrm>
          <a:off x="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358636</xdr:colOff>
      <xdr:row>0</xdr:row>
      <xdr:rowOff>157370</xdr:rowOff>
    </xdr:from>
    <xdr:to>
      <xdr:col>1</xdr:col>
      <xdr:colOff>332815</xdr:colOff>
      <xdr:row>3</xdr:row>
      <xdr:rowOff>66261</xdr:rowOff>
    </xdr:to>
    <xdr:sp macro="" textlink="">
      <xdr:nvSpPr>
        <xdr:cNvPr id="7" name="Text Box 13"/>
        <xdr:cNvSpPr txBox="1">
          <a:spLocks noChangeArrowheads="1"/>
        </xdr:cNvSpPr>
      </xdr:nvSpPr>
      <xdr:spPr bwMode="auto">
        <a:xfrm>
          <a:off x="358636" y="157370"/>
          <a:ext cx="974304" cy="547066"/>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endParaRPr lang="es-MX" sz="800" b="1" i="0" u="none" strike="noStrike" baseline="0">
            <a:solidFill>
              <a:srgbClr val="000000"/>
            </a:solidFill>
            <a:latin typeface="Arial"/>
            <a:cs typeface="Arial"/>
          </a:endParaRPr>
        </a:p>
        <a:p>
          <a:pPr algn="ctr" rtl="0">
            <a:defRPr sz="1000"/>
          </a:pPr>
          <a:r>
            <a:rPr lang="es-MX" sz="800" b="1" i="0" u="none" strike="noStrike" baseline="0">
              <a:solidFill>
                <a:srgbClr val="000000"/>
              </a:solidFill>
              <a:latin typeface="Arial"/>
              <a:cs typeface="Arial"/>
            </a:rPr>
            <a:t>LOGOTIPO DEL </a:t>
          </a:r>
        </a:p>
        <a:p>
          <a:pPr algn="ctr" rtl="0">
            <a:defRPr sz="1000"/>
          </a:pPr>
          <a:r>
            <a:rPr lang="es-MX" sz="800" b="1" i="0" u="none" strike="noStrike" baseline="0">
              <a:solidFill>
                <a:srgbClr val="000000"/>
              </a:solidFill>
              <a:latin typeface="Arial"/>
              <a:cs typeface="Arial"/>
            </a:rPr>
            <a:t>SUJETO DE REVISIÓN</a:t>
          </a:r>
        </a:p>
      </xdr:txBody>
    </xdr:sp>
    <xdr:clientData/>
  </xdr:twoCellAnchor>
  <xdr:twoCellAnchor>
    <xdr:from>
      <xdr:col>21</xdr:col>
      <xdr:colOff>361950</xdr:colOff>
      <xdr:row>0</xdr:row>
      <xdr:rowOff>38100</xdr:rowOff>
    </xdr:from>
    <xdr:to>
      <xdr:col>23</xdr:col>
      <xdr:colOff>0</xdr:colOff>
      <xdr:row>2</xdr:row>
      <xdr:rowOff>207065</xdr:rowOff>
    </xdr:to>
    <xdr:sp macro="" textlink="">
      <xdr:nvSpPr>
        <xdr:cNvPr id="8" name="AutoShape 25"/>
        <xdr:cNvSpPr>
          <a:spLocks noChangeArrowheads="1"/>
        </xdr:cNvSpPr>
      </xdr:nvSpPr>
      <xdr:spPr bwMode="auto">
        <a:xfrm>
          <a:off x="9172575" y="38100"/>
          <a:ext cx="1428750" cy="569015"/>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ctr" rtl="0" fontAlgn="base"/>
          <a:r>
            <a:rPr lang="es-MX" sz="900" b="1" i="0" baseline="0">
              <a:latin typeface="Arial" pitchFamily="34" charset="0"/>
              <a:ea typeface="+mn-ea"/>
              <a:cs typeface="Arial" pitchFamily="34" charset="0"/>
            </a:rPr>
            <a:t>FECHA DE APROBACIÓN</a:t>
          </a:r>
        </a:p>
        <a:p>
          <a:pPr algn="ctr" rtl="0" fontAlgn="base"/>
          <a:r>
            <a:rPr lang="es-MX" sz="900" b="1" i="0" baseline="0">
              <a:latin typeface="Arial" pitchFamily="34" charset="0"/>
              <a:ea typeface="+mn-ea"/>
              <a:cs typeface="Arial" pitchFamily="34" charset="0"/>
            </a:rPr>
            <a:t> </a:t>
          </a:r>
        </a:p>
      </xdr:txBody>
    </xdr:sp>
    <xdr:clientData/>
  </xdr:twoCellAnchor>
  <xdr:twoCellAnchor>
    <xdr:from>
      <xdr:col>21</xdr:col>
      <xdr:colOff>389283</xdr:colOff>
      <xdr:row>3</xdr:row>
      <xdr:rowOff>4770</xdr:rowOff>
    </xdr:from>
    <xdr:to>
      <xdr:col>23</xdr:col>
      <xdr:colOff>0</xdr:colOff>
      <xdr:row>4</xdr:row>
      <xdr:rowOff>94222</xdr:rowOff>
    </xdr:to>
    <xdr:sp macro="" textlink="">
      <xdr:nvSpPr>
        <xdr:cNvPr id="9" name="AutoShape 6"/>
        <xdr:cNvSpPr>
          <a:spLocks noChangeArrowheads="1"/>
        </xdr:cNvSpPr>
      </xdr:nvSpPr>
      <xdr:spPr bwMode="auto">
        <a:xfrm>
          <a:off x="9199908" y="642945"/>
          <a:ext cx="1401417" cy="289477"/>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l" rtl="0">
            <a:defRPr sz="1000"/>
          </a:pPr>
          <a:r>
            <a:rPr lang="es-MX" sz="900" b="1" i="0" u="none" strike="noStrike" baseline="0">
              <a:solidFill>
                <a:srgbClr val="000000"/>
              </a:solidFill>
              <a:latin typeface="Arial"/>
              <a:cs typeface="Arial"/>
            </a:rPr>
            <a:t>HOJA:           DE:</a:t>
          </a:r>
        </a:p>
      </xdr:txBody>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0"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1"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2"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3"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4"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5"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6"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7"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8"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9"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0" name="Text Box 8"/>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1" name="Text Box 2"/>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2" name="Text Box 10"/>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3" name="Text Box 11"/>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5"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6"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7"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190500</xdr:rowOff>
    </xdr:to>
    <xdr:sp macro="" textlink="">
      <xdr:nvSpPr>
        <xdr:cNvPr id="28" name="Text Box 4"/>
        <xdr:cNvSpPr txBox="1">
          <a:spLocks noChangeArrowheads="1"/>
        </xdr:cNvSpPr>
      </xdr:nvSpPr>
      <xdr:spPr bwMode="auto">
        <a:xfrm>
          <a:off x="1209675" y="52225575"/>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190500</xdr:rowOff>
    </xdr:to>
    <xdr:sp macro="" textlink="">
      <xdr:nvSpPr>
        <xdr:cNvPr id="29" name="Text Box 6"/>
        <xdr:cNvSpPr txBox="1">
          <a:spLocks noChangeArrowheads="1"/>
        </xdr:cNvSpPr>
      </xdr:nvSpPr>
      <xdr:spPr bwMode="auto">
        <a:xfrm>
          <a:off x="1209675" y="52225575"/>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0"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1"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2"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3"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114300</xdr:rowOff>
    </xdr:to>
    <xdr:sp macro="" textlink="">
      <xdr:nvSpPr>
        <xdr:cNvPr id="34" name="Text Box 4"/>
        <xdr:cNvSpPr txBox="1">
          <a:spLocks noChangeArrowheads="1"/>
        </xdr:cNvSpPr>
      </xdr:nvSpPr>
      <xdr:spPr bwMode="auto">
        <a:xfrm>
          <a:off x="1209675" y="52225575"/>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114300</xdr:rowOff>
    </xdr:to>
    <xdr:sp macro="" textlink="">
      <xdr:nvSpPr>
        <xdr:cNvPr id="35" name="Text Box 6"/>
        <xdr:cNvSpPr txBox="1">
          <a:spLocks noChangeArrowheads="1"/>
        </xdr:cNvSpPr>
      </xdr:nvSpPr>
      <xdr:spPr bwMode="auto">
        <a:xfrm>
          <a:off x="1209675" y="52225575"/>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3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3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8"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9"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133350</xdr:rowOff>
    </xdr:to>
    <xdr:sp macro="" textlink="">
      <xdr:nvSpPr>
        <xdr:cNvPr id="40" name="Text Box 4"/>
        <xdr:cNvSpPr txBox="1">
          <a:spLocks noChangeArrowheads="1"/>
        </xdr:cNvSpPr>
      </xdr:nvSpPr>
      <xdr:spPr bwMode="auto">
        <a:xfrm>
          <a:off x="1209675" y="52225575"/>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133350</xdr:rowOff>
    </xdr:to>
    <xdr:sp macro="" textlink="">
      <xdr:nvSpPr>
        <xdr:cNvPr id="41" name="Text Box 6"/>
        <xdr:cNvSpPr txBox="1">
          <a:spLocks noChangeArrowheads="1"/>
        </xdr:cNvSpPr>
      </xdr:nvSpPr>
      <xdr:spPr bwMode="auto">
        <a:xfrm>
          <a:off x="1209675" y="52225575"/>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42" name="Text Box 4"/>
        <xdr:cNvSpPr txBox="1">
          <a:spLocks noChangeArrowheads="1"/>
        </xdr:cNvSpPr>
      </xdr:nvSpPr>
      <xdr:spPr bwMode="auto">
        <a:xfrm>
          <a:off x="1209675" y="52225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43" name="Text Box 6"/>
        <xdr:cNvSpPr txBox="1">
          <a:spLocks noChangeArrowheads="1"/>
        </xdr:cNvSpPr>
      </xdr:nvSpPr>
      <xdr:spPr bwMode="auto">
        <a:xfrm>
          <a:off x="1209675" y="52225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4"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5"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6"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7"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48" name="Text Box 4"/>
        <xdr:cNvSpPr txBox="1">
          <a:spLocks noChangeArrowheads="1"/>
        </xdr:cNvSpPr>
      </xdr:nvSpPr>
      <xdr:spPr bwMode="auto">
        <a:xfrm>
          <a:off x="1209675" y="52225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49" name="Text Box 6"/>
        <xdr:cNvSpPr txBox="1">
          <a:spLocks noChangeArrowheads="1"/>
        </xdr:cNvSpPr>
      </xdr:nvSpPr>
      <xdr:spPr bwMode="auto">
        <a:xfrm>
          <a:off x="1209675" y="52225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50" name="Text Box 4"/>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51" name="Text Box 6"/>
        <xdr:cNvSpPr txBox="1">
          <a:spLocks noChangeArrowheads="1"/>
        </xdr:cNvSpPr>
      </xdr:nvSpPr>
      <xdr:spPr bwMode="auto">
        <a:xfrm>
          <a:off x="1209675"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52" name="Text Box 4"/>
        <xdr:cNvSpPr txBox="1">
          <a:spLocks noChangeArrowheads="1"/>
        </xdr:cNvSpPr>
      </xdr:nvSpPr>
      <xdr:spPr bwMode="auto">
        <a:xfrm>
          <a:off x="1209675" y="52225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53" name="Text Box 6"/>
        <xdr:cNvSpPr txBox="1">
          <a:spLocks noChangeArrowheads="1"/>
        </xdr:cNvSpPr>
      </xdr:nvSpPr>
      <xdr:spPr bwMode="auto">
        <a:xfrm>
          <a:off x="1209675" y="52225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54" name="Text Box 4"/>
        <xdr:cNvSpPr txBox="1">
          <a:spLocks noChangeArrowheads="1"/>
        </xdr:cNvSpPr>
      </xdr:nvSpPr>
      <xdr:spPr bwMode="auto">
        <a:xfrm>
          <a:off x="1209675" y="52225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55" name="Text Box 6"/>
        <xdr:cNvSpPr txBox="1">
          <a:spLocks noChangeArrowheads="1"/>
        </xdr:cNvSpPr>
      </xdr:nvSpPr>
      <xdr:spPr bwMode="auto">
        <a:xfrm>
          <a:off x="1209675" y="52225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8"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9"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60" name="Text Box 4"/>
        <xdr:cNvSpPr txBox="1">
          <a:spLocks noChangeArrowheads="1"/>
        </xdr:cNvSpPr>
      </xdr:nvSpPr>
      <xdr:spPr bwMode="auto">
        <a:xfrm>
          <a:off x="26003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61" name="Text Box 6"/>
        <xdr:cNvSpPr txBox="1">
          <a:spLocks noChangeArrowheads="1"/>
        </xdr:cNvSpPr>
      </xdr:nvSpPr>
      <xdr:spPr bwMode="auto">
        <a:xfrm>
          <a:off x="26003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62"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63"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64" name="Text Box 4"/>
        <xdr:cNvSpPr txBox="1">
          <a:spLocks noChangeArrowheads="1"/>
        </xdr:cNvSpPr>
      </xdr:nvSpPr>
      <xdr:spPr bwMode="auto">
        <a:xfrm>
          <a:off x="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65" name="Text Box 6"/>
        <xdr:cNvSpPr txBox="1">
          <a:spLocks noChangeArrowheads="1"/>
        </xdr:cNvSpPr>
      </xdr:nvSpPr>
      <xdr:spPr bwMode="auto">
        <a:xfrm>
          <a:off x="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6"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8"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77"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97319</xdr:rowOff>
    </xdr:to>
    <xdr:sp macro="" textlink="">
      <xdr:nvSpPr>
        <xdr:cNvPr id="80" name="Text Box 4"/>
        <xdr:cNvSpPr txBox="1">
          <a:spLocks noChangeArrowheads="1"/>
        </xdr:cNvSpPr>
      </xdr:nvSpPr>
      <xdr:spPr bwMode="auto">
        <a:xfrm>
          <a:off x="66389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144944</xdr:rowOff>
    </xdr:to>
    <xdr:sp macro="" textlink="">
      <xdr:nvSpPr>
        <xdr:cNvPr id="82" name="Text Box 4"/>
        <xdr:cNvSpPr txBox="1">
          <a:spLocks noChangeArrowheads="1"/>
        </xdr:cNvSpPr>
      </xdr:nvSpPr>
      <xdr:spPr bwMode="auto">
        <a:xfrm>
          <a:off x="1209675" y="52177950"/>
          <a:ext cx="76200" cy="1925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144944</xdr:rowOff>
    </xdr:to>
    <xdr:sp macro="" textlink="">
      <xdr:nvSpPr>
        <xdr:cNvPr id="83" name="Text Box 6"/>
        <xdr:cNvSpPr txBox="1">
          <a:spLocks noChangeArrowheads="1"/>
        </xdr:cNvSpPr>
      </xdr:nvSpPr>
      <xdr:spPr bwMode="auto">
        <a:xfrm>
          <a:off x="1209675" y="52177950"/>
          <a:ext cx="76200" cy="1925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4" name="Text Box 4"/>
        <xdr:cNvSpPr txBox="1">
          <a:spLocks noChangeArrowheads="1"/>
        </xdr:cNvSpPr>
      </xdr:nvSpPr>
      <xdr:spPr bwMode="auto">
        <a:xfrm>
          <a:off x="1209675"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5" name="Text Box 6"/>
        <xdr:cNvSpPr txBox="1">
          <a:spLocks noChangeArrowheads="1"/>
        </xdr:cNvSpPr>
      </xdr:nvSpPr>
      <xdr:spPr bwMode="auto">
        <a:xfrm>
          <a:off x="1209675"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86"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87"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8" name="Text Box 4"/>
        <xdr:cNvSpPr txBox="1">
          <a:spLocks noChangeArrowheads="1"/>
        </xdr:cNvSpPr>
      </xdr:nvSpPr>
      <xdr:spPr bwMode="auto">
        <a:xfrm>
          <a:off x="1209675"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9" name="Text Box 6"/>
        <xdr:cNvSpPr txBox="1">
          <a:spLocks noChangeArrowheads="1"/>
        </xdr:cNvSpPr>
      </xdr:nvSpPr>
      <xdr:spPr bwMode="auto">
        <a:xfrm>
          <a:off x="1209675"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90"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91"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92" name="Text Box 4"/>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93" name="Text Box 6"/>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236</xdr:row>
      <xdr:rowOff>0</xdr:rowOff>
    </xdr:from>
    <xdr:to>
      <xdr:col>3</xdr:col>
      <xdr:colOff>76200</xdr:colOff>
      <xdr:row>236</xdr:row>
      <xdr:rowOff>152400</xdr:rowOff>
    </xdr:to>
    <xdr:sp macro="" textlink="">
      <xdr:nvSpPr>
        <xdr:cNvPr id="94" name="Text Box 4"/>
        <xdr:cNvSpPr txBox="1">
          <a:spLocks noChangeArrowheads="1"/>
        </xdr:cNvSpPr>
      </xdr:nvSpPr>
      <xdr:spPr bwMode="auto">
        <a:xfrm>
          <a:off x="2600325"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236</xdr:row>
      <xdr:rowOff>0</xdr:rowOff>
    </xdr:from>
    <xdr:to>
      <xdr:col>3</xdr:col>
      <xdr:colOff>76200</xdr:colOff>
      <xdr:row>236</xdr:row>
      <xdr:rowOff>152400</xdr:rowOff>
    </xdr:to>
    <xdr:sp macro="" textlink="">
      <xdr:nvSpPr>
        <xdr:cNvPr id="95" name="Text Box 6"/>
        <xdr:cNvSpPr txBox="1">
          <a:spLocks noChangeArrowheads="1"/>
        </xdr:cNvSpPr>
      </xdr:nvSpPr>
      <xdr:spPr bwMode="auto">
        <a:xfrm>
          <a:off x="2600325"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152400</xdr:rowOff>
    </xdr:to>
    <xdr:sp macro="" textlink="">
      <xdr:nvSpPr>
        <xdr:cNvPr id="96" name="Text Box 4"/>
        <xdr:cNvSpPr txBox="1">
          <a:spLocks noChangeArrowheads="1"/>
        </xdr:cNvSpPr>
      </xdr:nvSpPr>
      <xdr:spPr bwMode="auto">
        <a:xfrm>
          <a:off x="1209675"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152400</xdr:rowOff>
    </xdr:to>
    <xdr:sp macro="" textlink="">
      <xdr:nvSpPr>
        <xdr:cNvPr id="97" name="Text Box 6"/>
        <xdr:cNvSpPr txBox="1">
          <a:spLocks noChangeArrowheads="1"/>
        </xdr:cNvSpPr>
      </xdr:nvSpPr>
      <xdr:spPr bwMode="auto">
        <a:xfrm>
          <a:off x="1209675"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236</xdr:row>
      <xdr:rowOff>0</xdr:rowOff>
    </xdr:from>
    <xdr:to>
      <xdr:col>0</xdr:col>
      <xdr:colOff>76200</xdr:colOff>
      <xdr:row>236</xdr:row>
      <xdr:rowOff>152400</xdr:rowOff>
    </xdr:to>
    <xdr:sp macro="" textlink="">
      <xdr:nvSpPr>
        <xdr:cNvPr id="98" name="Text Box 4"/>
        <xdr:cNvSpPr txBox="1">
          <a:spLocks noChangeArrowheads="1"/>
        </xdr:cNvSpPr>
      </xdr:nvSpPr>
      <xdr:spPr bwMode="auto">
        <a:xfrm>
          <a:off x="0"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07"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08"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09"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10"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17" name="Text Box 4"/>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18" name="Text Box 6"/>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19"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0"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1"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2"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123" name="Text Box 4"/>
        <xdr:cNvSpPr txBox="1">
          <a:spLocks noChangeArrowheads="1"/>
        </xdr:cNvSpPr>
      </xdr:nvSpPr>
      <xdr:spPr bwMode="auto">
        <a:xfrm>
          <a:off x="50387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124" name="Text Box 6"/>
        <xdr:cNvSpPr txBox="1">
          <a:spLocks noChangeArrowheads="1"/>
        </xdr:cNvSpPr>
      </xdr:nvSpPr>
      <xdr:spPr bwMode="auto">
        <a:xfrm>
          <a:off x="50387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68744</xdr:rowOff>
    </xdr:to>
    <xdr:sp macro="" textlink="">
      <xdr:nvSpPr>
        <xdr:cNvPr id="125" name="Text Box 6"/>
        <xdr:cNvSpPr txBox="1">
          <a:spLocks noChangeArrowheads="1"/>
        </xdr:cNvSpPr>
      </xdr:nvSpPr>
      <xdr:spPr bwMode="auto">
        <a:xfrm>
          <a:off x="38290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46"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47"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48"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49"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0"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1"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52" name="Text Box 4"/>
        <xdr:cNvSpPr txBox="1">
          <a:spLocks noChangeArrowheads="1"/>
        </xdr:cNvSpPr>
      </xdr:nvSpPr>
      <xdr:spPr bwMode="auto">
        <a:xfrm>
          <a:off x="26003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53" name="Text Box 6"/>
        <xdr:cNvSpPr txBox="1">
          <a:spLocks noChangeArrowheads="1"/>
        </xdr:cNvSpPr>
      </xdr:nvSpPr>
      <xdr:spPr bwMode="auto">
        <a:xfrm>
          <a:off x="26003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4"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5"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156"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157"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58"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59"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60"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161" name="Text Box 4"/>
        <xdr:cNvSpPr txBox="1">
          <a:spLocks noChangeArrowheads="1"/>
        </xdr:cNvSpPr>
      </xdr:nvSpPr>
      <xdr:spPr bwMode="auto">
        <a:xfrm>
          <a:off x="38290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162" name="Text Box 6"/>
        <xdr:cNvSpPr txBox="1">
          <a:spLocks noChangeArrowheads="1"/>
        </xdr:cNvSpPr>
      </xdr:nvSpPr>
      <xdr:spPr bwMode="auto">
        <a:xfrm>
          <a:off x="38290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5"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6"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167" name="Text Box 4"/>
        <xdr:cNvSpPr txBox="1">
          <a:spLocks noChangeArrowheads="1"/>
        </xdr:cNvSpPr>
      </xdr:nvSpPr>
      <xdr:spPr bwMode="auto">
        <a:xfrm>
          <a:off x="1209675"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168" name="Text Box 6"/>
        <xdr:cNvSpPr txBox="1">
          <a:spLocks noChangeArrowheads="1"/>
        </xdr:cNvSpPr>
      </xdr:nvSpPr>
      <xdr:spPr bwMode="auto">
        <a:xfrm>
          <a:off x="1209675"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9"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0"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71" name="Text Box 4"/>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72" name="Text Box 6"/>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97319</xdr:rowOff>
    </xdr:to>
    <xdr:sp macro="" textlink="">
      <xdr:nvSpPr>
        <xdr:cNvPr id="173" name="Text Box 4"/>
        <xdr:cNvSpPr txBox="1">
          <a:spLocks noChangeArrowheads="1"/>
        </xdr:cNvSpPr>
      </xdr:nvSpPr>
      <xdr:spPr bwMode="auto">
        <a:xfrm>
          <a:off x="26003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97319</xdr:rowOff>
    </xdr:to>
    <xdr:sp macro="" textlink="">
      <xdr:nvSpPr>
        <xdr:cNvPr id="174" name="Text Box 6"/>
        <xdr:cNvSpPr txBox="1">
          <a:spLocks noChangeArrowheads="1"/>
        </xdr:cNvSpPr>
      </xdr:nvSpPr>
      <xdr:spPr bwMode="auto">
        <a:xfrm>
          <a:off x="26003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5" name="Text Box 4"/>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6" name="Text Box 6"/>
        <xdr:cNvSpPr txBox="1">
          <a:spLocks noChangeArrowheads="1"/>
        </xdr:cNvSpPr>
      </xdr:nvSpPr>
      <xdr:spPr bwMode="auto">
        <a:xfrm>
          <a:off x="120967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97319</xdr:rowOff>
    </xdr:to>
    <xdr:sp macro="" textlink="">
      <xdr:nvSpPr>
        <xdr:cNvPr id="177" name="Text Box 4"/>
        <xdr:cNvSpPr txBox="1">
          <a:spLocks noChangeArrowheads="1"/>
        </xdr:cNvSpPr>
      </xdr:nvSpPr>
      <xdr:spPr bwMode="auto">
        <a:xfrm>
          <a:off x="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97319</xdr:rowOff>
    </xdr:to>
    <xdr:sp macro="" textlink="">
      <xdr:nvSpPr>
        <xdr:cNvPr id="178" name="Text Box 6"/>
        <xdr:cNvSpPr txBox="1">
          <a:spLocks noChangeArrowheads="1"/>
        </xdr:cNvSpPr>
      </xdr:nvSpPr>
      <xdr:spPr bwMode="auto">
        <a:xfrm>
          <a:off x="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81"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82"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83"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84"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85" name="Text Box 4"/>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86" name="Text Box 6"/>
        <xdr:cNvSpPr txBox="1">
          <a:spLocks noChangeArrowheads="1"/>
        </xdr:cNvSpPr>
      </xdr:nvSpPr>
      <xdr:spPr bwMode="auto">
        <a:xfrm>
          <a:off x="5038725"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7"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8"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9"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90"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3"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4"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95"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96"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7"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8"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99" name="Text Box 4"/>
        <xdr:cNvSpPr txBox="1">
          <a:spLocks noChangeArrowheads="1"/>
        </xdr:cNvSpPr>
      </xdr:nvSpPr>
      <xdr:spPr bwMode="auto">
        <a:xfrm>
          <a:off x="26003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00" name="Text Box 6"/>
        <xdr:cNvSpPr txBox="1">
          <a:spLocks noChangeArrowheads="1"/>
        </xdr:cNvSpPr>
      </xdr:nvSpPr>
      <xdr:spPr bwMode="auto">
        <a:xfrm>
          <a:off x="26003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01"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02"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03"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04"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05"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06"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07" name="Text Box 4"/>
        <xdr:cNvSpPr txBox="1">
          <a:spLocks noChangeArrowheads="1"/>
        </xdr:cNvSpPr>
      </xdr:nvSpPr>
      <xdr:spPr bwMode="auto">
        <a:xfrm>
          <a:off x="38290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08" name="Text Box 6"/>
        <xdr:cNvSpPr txBox="1">
          <a:spLocks noChangeArrowheads="1"/>
        </xdr:cNvSpPr>
      </xdr:nvSpPr>
      <xdr:spPr bwMode="auto">
        <a:xfrm>
          <a:off x="38290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09"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10"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211" name="Text Box 4"/>
        <xdr:cNvSpPr txBox="1">
          <a:spLocks noChangeArrowheads="1"/>
        </xdr:cNvSpPr>
      </xdr:nvSpPr>
      <xdr:spPr bwMode="auto">
        <a:xfrm>
          <a:off x="1209675"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212" name="Text Box 6"/>
        <xdr:cNvSpPr txBox="1">
          <a:spLocks noChangeArrowheads="1"/>
        </xdr:cNvSpPr>
      </xdr:nvSpPr>
      <xdr:spPr bwMode="auto">
        <a:xfrm>
          <a:off x="1209675"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221"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222"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22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22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27"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28"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3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3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3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3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3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4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4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4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4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4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5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5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5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53"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5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5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5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5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5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5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6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6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6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6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7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7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72"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7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7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7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7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7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7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79"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0"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81"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82"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3"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4"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85" name="Text Box 4"/>
        <xdr:cNvSpPr txBox="1">
          <a:spLocks noChangeArrowheads="1"/>
        </xdr:cNvSpPr>
      </xdr:nvSpPr>
      <xdr:spPr bwMode="auto">
        <a:xfrm>
          <a:off x="26003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86" name="Text Box 6"/>
        <xdr:cNvSpPr txBox="1">
          <a:spLocks noChangeArrowheads="1"/>
        </xdr:cNvSpPr>
      </xdr:nvSpPr>
      <xdr:spPr bwMode="auto">
        <a:xfrm>
          <a:off x="26003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7" name="Text Box 4"/>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8" name="Text Box 6"/>
        <xdr:cNvSpPr txBox="1">
          <a:spLocks noChangeArrowheads="1"/>
        </xdr:cNvSpPr>
      </xdr:nvSpPr>
      <xdr:spPr bwMode="auto">
        <a:xfrm>
          <a:off x="12096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89"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90"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9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92" name="Text Box 4"/>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93" name="Text Box 6"/>
        <xdr:cNvSpPr txBox="1">
          <a:spLocks noChangeArrowheads="1"/>
        </xdr:cNvSpPr>
      </xdr:nvSpPr>
      <xdr:spPr bwMode="auto">
        <a:xfrm>
          <a:off x="503872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94" name="Text Box 4"/>
        <xdr:cNvSpPr txBox="1">
          <a:spLocks noChangeArrowheads="1"/>
        </xdr:cNvSpPr>
      </xdr:nvSpPr>
      <xdr:spPr bwMode="auto">
        <a:xfrm>
          <a:off x="38290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95" name="Text Box 6"/>
        <xdr:cNvSpPr txBox="1">
          <a:spLocks noChangeArrowheads="1"/>
        </xdr:cNvSpPr>
      </xdr:nvSpPr>
      <xdr:spPr bwMode="auto">
        <a:xfrm>
          <a:off x="38290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96"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97"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9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9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0"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1"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0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0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4"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5"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0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0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0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0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1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1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1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1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1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1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2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2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2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2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2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2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3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3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3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3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33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3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3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3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3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39"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0"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5"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6"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47"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48"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349"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350"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5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5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353"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354"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5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5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5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5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5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6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6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6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6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6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6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7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7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7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7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8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8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8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8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8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8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8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8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8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9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93"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94"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9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9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39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0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0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0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0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04"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0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0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9"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10"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1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1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415"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418"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19"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20"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2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3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3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3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4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4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4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5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5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5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5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5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5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6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63"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64"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6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6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46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7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7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7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7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7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7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7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7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7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7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8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8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8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8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488"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8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9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9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9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5"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6"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7"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8"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0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0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03"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04"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5"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6"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07"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08"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0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1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1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1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1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1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1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1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2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2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2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2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2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29"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30"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3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3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3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3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3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3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3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3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3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4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4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4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4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4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4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5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5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5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5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5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5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5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5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5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5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560"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561"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562" name="Text Box 4"/>
        <xdr:cNvSpPr txBox="1">
          <a:spLocks noChangeArrowheads="1"/>
        </xdr:cNvSpPr>
      </xdr:nvSpPr>
      <xdr:spPr bwMode="auto">
        <a:xfrm>
          <a:off x="1209675"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563" name="Text Box 6"/>
        <xdr:cNvSpPr txBox="1">
          <a:spLocks noChangeArrowheads="1"/>
        </xdr:cNvSpPr>
      </xdr:nvSpPr>
      <xdr:spPr bwMode="auto">
        <a:xfrm>
          <a:off x="1209675"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4"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5"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56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56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70"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71"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72"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73"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74"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75"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76"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77"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578"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579"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8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8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8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8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8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8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9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9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9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9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9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9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0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0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0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0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0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0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0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0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0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0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1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1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1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1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1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2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2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2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23"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2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2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2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2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28"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29"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2"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3"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4"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5"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38"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39"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4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4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4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4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4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4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4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4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4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4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5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5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5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5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5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5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6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6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6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6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6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6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66"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6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6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6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7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7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8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681"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682"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8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8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68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68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8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8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8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9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9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9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9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9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9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0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0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0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0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0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1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1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1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1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1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1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1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1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1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1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2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2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2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2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2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3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73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3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3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3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3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36"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37"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38"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3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4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4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4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4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747"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106844</xdr:rowOff>
    </xdr:to>
    <xdr:sp macro="" textlink="">
      <xdr:nvSpPr>
        <xdr:cNvPr id="750" name="Text Box 4"/>
        <xdr:cNvSpPr txBox="1">
          <a:spLocks noChangeArrowheads="1"/>
        </xdr:cNvSpPr>
      </xdr:nvSpPr>
      <xdr:spPr bwMode="auto">
        <a:xfrm>
          <a:off x="66389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75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52"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53"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4"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5"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5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5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60"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61"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6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6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6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6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6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6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7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7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7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7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7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7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7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7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7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7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8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8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8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8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9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9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9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9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0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0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0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0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0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0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0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0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0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0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1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1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1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1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20"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2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2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2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2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2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2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9"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30"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3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3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835"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836"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39"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40"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4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4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4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4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4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4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47"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48"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4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5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5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5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5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6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6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6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6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6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6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6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7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7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7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7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7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7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8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8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8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8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8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8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86"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8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8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8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9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9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892"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893"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894" name="Text Box 4"/>
        <xdr:cNvSpPr txBox="1">
          <a:spLocks noChangeArrowheads="1"/>
        </xdr:cNvSpPr>
      </xdr:nvSpPr>
      <xdr:spPr bwMode="auto">
        <a:xfrm>
          <a:off x="1209675"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895" name="Text Box 6"/>
        <xdr:cNvSpPr txBox="1">
          <a:spLocks noChangeArrowheads="1"/>
        </xdr:cNvSpPr>
      </xdr:nvSpPr>
      <xdr:spPr bwMode="auto">
        <a:xfrm>
          <a:off x="1209675"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9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9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9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9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0"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1"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0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0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904"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905"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908"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909"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910" name="Text Box 4"/>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911" name="Text Box 6"/>
        <xdr:cNvSpPr txBox="1">
          <a:spLocks noChangeArrowheads="1"/>
        </xdr:cNvSpPr>
      </xdr:nvSpPr>
      <xdr:spPr bwMode="auto">
        <a:xfrm>
          <a:off x="1209675"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1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1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1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1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1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1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1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1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2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2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2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2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2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2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3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3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3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3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3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3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3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3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3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3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4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4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4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4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4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4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5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5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5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5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95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5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5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5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5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959"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960"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6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7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7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7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7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7"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8"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7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8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8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8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8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9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9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9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9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997"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9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9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0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0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09"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10"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11"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12"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1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1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1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1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1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1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1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2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2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2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2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2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2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3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3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3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4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4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4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4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4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4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4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4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4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4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5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5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5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5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5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6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06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6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6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6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6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66"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67"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68"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6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7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7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7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7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77"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106844</xdr:rowOff>
    </xdr:to>
    <xdr:sp macro="" textlink="">
      <xdr:nvSpPr>
        <xdr:cNvPr id="1080" name="Text Box 4"/>
        <xdr:cNvSpPr txBox="1">
          <a:spLocks noChangeArrowheads="1"/>
        </xdr:cNvSpPr>
      </xdr:nvSpPr>
      <xdr:spPr bwMode="auto">
        <a:xfrm>
          <a:off x="66389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8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82" name="Text Box 4"/>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83" name="Text Box 6"/>
        <xdr:cNvSpPr txBox="1">
          <a:spLocks noChangeArrowheads="1"/>
        </xdr:cNvSpPr>
      </xdr:nvSpPr>
      <xdr:spPr bwMode="auto">
        <a:xfrm>
          <a:off x="1209675"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4"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5"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8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8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90"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91"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9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9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9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9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9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9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9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9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0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0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0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0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0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0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0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0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0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0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1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1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2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2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2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2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3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3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132"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3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3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3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3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3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4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4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4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4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4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5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15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5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5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5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5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5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5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6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6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2"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3"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6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6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166" name="Text Box 4"/>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167" name="Text Box 6"/>
        <xdr:cNvSpPr txBox="1">
          <a:spLocks noChangeArrowheads="1"/>
        </xdr:cNvSpPr>
      </xdr:nvSpPr>
      <xdr:spPr bwMode="auto">
        <a:xfrm>
          <a:off x="26003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170"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17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7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7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7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7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7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7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78"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79"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8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8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8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8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8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8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9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9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9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9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9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9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0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0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202"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0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0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0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0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1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1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1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1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1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1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1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2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21"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22"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1224" name="Text Box 4"/>
        <xdr:cNvSpPr txBox="1">
          <a:spLocks noChangeArrowheads="1"/>
        </xdr:cNvSpPr>
      </xdr:nvSpPr>
      <xdr:spPr bwMode="auto">
        <a:xfrm>
          <a:off x="1209675" y="52177950"/>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1225" name="Text Box 6"/>
        <xdr:cNvSpPr txBox="1">
          <a:spLocks noChangeArrowheads="1"/>
        </xdr:cNvSpPr>
      </xdr:nvSpPr>
      <xdr:spPr bwMode="auto">
        <a:xfrm>
          <a:off x="1209675" y="52177950"/>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6"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7"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28"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29"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3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3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3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3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3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3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3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3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38"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39"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40"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41"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44"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45"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6"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7"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48"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49"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5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5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5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5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5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5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5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5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5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5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26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26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68"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69"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270"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271"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74"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75"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6"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7"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78"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79"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8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8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8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8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8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8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8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8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9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9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9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9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9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9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0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0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0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0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1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1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1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1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1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1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31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31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18"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19"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20"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21"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2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2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3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3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3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3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3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3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4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4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5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5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5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5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5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5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6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6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374"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375"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376"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377"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7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7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380"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381"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384"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385"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6"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7"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388"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389"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9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9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9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9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9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9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0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0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0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0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0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0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1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1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1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1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22"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23"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2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2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3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3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3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3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3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3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4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4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4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4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4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4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5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5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5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5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5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5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46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46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7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7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7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7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8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8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8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8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8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8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9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9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9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9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9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9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9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9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98"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99"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0"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1"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2"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3"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0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0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1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1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1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1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2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2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2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2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2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2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3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3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3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3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3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3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3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3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3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3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48"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49"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5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5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58"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59"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6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6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6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6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7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7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7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7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7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7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7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7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78"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79"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8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8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8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8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9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9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9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9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9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9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9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9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598"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599"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0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0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0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0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1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1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1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1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1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1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1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1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18"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19"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2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2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2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2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3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3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3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3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3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3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3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3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38"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39"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42"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43"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46"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47"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5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5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5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5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5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5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5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5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5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5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6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6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6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6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6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6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6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671"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7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7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680"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81"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82"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683"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684"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5"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8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8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9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9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9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9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9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9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9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0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701"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702"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703"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704"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5"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70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70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71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71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71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71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1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1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1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2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2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2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2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2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3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3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3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3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3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3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4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4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4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4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4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4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74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75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5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6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6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6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6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6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7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7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7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7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7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79"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80"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8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8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8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8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8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8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8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8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78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79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79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798"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01"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02"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09"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10"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11"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12"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15"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16"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7"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8"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19"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20"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21"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22"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23"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24"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2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2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2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2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29"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30"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31"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32"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35"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36"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7"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8"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39"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40"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41"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42"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43"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44"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4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4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4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4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4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5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5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5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5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5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6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6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6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6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6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6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6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6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6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6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7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7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7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7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8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8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8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8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5"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6"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87"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88"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9"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90"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91"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92"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89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89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9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9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9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9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9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0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0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0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3"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4"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0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0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0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1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1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1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1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1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2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2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2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2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2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2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2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2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3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33"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34"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3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3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3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4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4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4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3"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4"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945"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94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94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954"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5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5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6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6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6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6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6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6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7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7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7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7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8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8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983"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984"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5"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6"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7"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8"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89"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0"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1"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2"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9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9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99"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00"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0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0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0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0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09"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10"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13"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14"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1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1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1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2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2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2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1"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2"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33"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34"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5"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6"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9"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40"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41"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42"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43"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44"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5"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4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4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5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5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5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5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5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5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5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6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61"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62"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63"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64"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5"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67"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68"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9"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0"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71"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72"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3"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4"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7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7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7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7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7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8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83"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84"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87"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88"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9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9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93"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94"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5"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6"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97"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98"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01"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02"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0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0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07"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08"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09"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10"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1"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2"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3"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4"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5"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6"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7"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8"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19"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0"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21"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22"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25"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26"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2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3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31"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32"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3"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4"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35"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36"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7"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8"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39"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40"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41"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42"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4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4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45"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46"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47"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48"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149" name="Text Box 6"/>
        <xdr:cNvSpPr txBox="1">
          <a:spLocks noChangeArrowheads="1"/>
        </xdr:cNvSpPr>
      </xdr:nvSpPr>
      <xdr:spPr bwMode="auto">
        <a:xfrm>
          <a:off x="3600450"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0"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1"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5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5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6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6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6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6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6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6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7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7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7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7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7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7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8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8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8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8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8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8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6"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7"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88"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89"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0"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1"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2"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3"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9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9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9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9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0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0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0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0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0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0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12"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13"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16"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17"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2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2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22"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23"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226"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227"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2"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3"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36"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37"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40"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41"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4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4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4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4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8"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9"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50"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51"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54"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55"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5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5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60"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61"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62" name="Text Box 4"/>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63" name="Text Box 6"/>
        <xdr:cNvSpPr txBox="1">
          <a:spLocks noChangeArrowheads="1"/>
        </xdr:cNvSpPr>
      </xdr:nvSpPr>
      <xdr:spPr bwMode="auto">
        <a:xfrm>
          <a:off x="120967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4"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5"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6" name="Text Box 4"/>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7" name="Text Box 6"/>
        <xdr:cNvSpPr txBox="1">
          <a:spLocks noChangeArrowheads="1"/>
        </xdr:cNvSpPr>
      </xdr:nvSpPr>
      <xdr:spPr bwMode="auto">
        <a:xfrm>
          <a:off x="5038725"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68"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69"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70"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71"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2"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3"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74"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75"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78"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79"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8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8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84"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85"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6"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7"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88" name="Text Box 4"/>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89" name="Text Box 6"/>
        <xdr:cNvSpPr txBox="1">
          <a:spLocks noChangeArrowheads="1"/>
        </xdr:cNvSpPr>
      </xdr:nvSpPr>
      <xdr:spPr bwMode="auto">
        <a:xfrm>
          <a:off x="1209675"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0"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1"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92" name="Text Box 4"/>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93" name="Text Box 6"/>
        <xdr:cNvSpPr txBox="1">
          <a:spLocks noChangeArrowheads="1"/>
        </xdr:cNvSpPr>
      </xdr:nvSpPr>
      <xdr:spPr bwMode="auto">
        <a:xfrm>
          <a:off x="26003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4" name="Text Box 4"/>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5" name="Text Box 6"/>
        <xdr:cNvSpPr txBox="1">
          <a:spLocks noChangeArrowheads="1"/>
        </xdr:cNvSpPr>
      </xdr:nvSpPr>
      <xdr:spPr bwMode="auto">
        <a:xfrm>
          <a:off x="12096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9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9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9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9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0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0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0"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1"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12" name="Text Box 4"/>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13" name="Text Box 6"/>
        <xdr:cNvSpPr txBox="1">
          <a:spLocks noChangeArrowheads="1"/>
        </xdr:cNvSpPr>
      </xdr:nvSpPr>
      <xdr:spPr bwMode="auto">
        <a:xfrm>
          <a:off x="1209675"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4"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5"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6"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7"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8" name="Text Box 4"/>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9" name="Text Box 6"/>
        <xdr:cNvSpPr txBox="1">
          <a:spLocks noChangeArrowheads="1"/>
        </xdr:cNvSpPr>
      </xdr:nvSpPr>
      <xdr:spPr bwMode="auto">
        <a:xfrm>
          <a:off x="1209675"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20"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21"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22"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23"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26"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27"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30"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31"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3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3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34"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35"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3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3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3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3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40"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41"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42" name="Text Box 4"/>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43" name="Text Box 6"/>
        <xdr:cNvSpPr txBox="1">
          <a:spLocks noChangeArrowheads="1"/>
        </xdr:cNvSpPr>
      </xdr:nvSpPr>
      <xdr:spPr bwMode="auto">
        <a:xfrm>
          <a:off x="1209675"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4"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5"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46"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47"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8"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9"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50"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51"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52"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5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54"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55"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6"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7"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58"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59"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360" name="Text Box 4"/>
        <xdr:cNvSpPr txBox="1">
          <a:spLocks noChangeArrowheads="1"/>
        </xdr:cNvSpPr>
      </xdr:nvSpPr>
      <xdr:spPr bwMode="auto">
        <a:xfrm>
          <a:off x="1209675"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361" name="Text Box 6"/>
        <xdr:cNvSpPr txBox="1">
          <a:spLocks noChangeArrowheads="1"/>
        </xdr:cNvSpPr>
      </xdr:nvSpPr>
      <xdr:spPr bwMode="auto">
        <a:xfrm>
          <a:off x="1209675"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2"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3"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4"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5"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6"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7"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47</xdr:row>
      <xdr:rowOff>0</xdr:rowOff>
    </xdr:from>
    <xdr:to>
      <xdr:col>3</xdr:col>
      <xdr:colOff>85725</xdr:colOff>
      <xdr:row>47</xdr:row>
      <xdr:rowOff>114300</xdr:rowOff>
    </xdr:to>
    <xdr:sp macro="" textlink="">
      <xdr:nvSpPr>
        <xdr:cNvPr id="2368" name="Text Box 4"/>
        <xdr:cNvSpPr txBox="1">
          <a:spLocks noChangeArrowheads="1"/>
        </xdr:cNvSpPr>
      </xdr:nvSpPr>
      <xdr:spPr bwMode="auto">
        <a:xfrm>
          <a:off x="260032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47</xdr:row>
      <xdr:rowOff>0</xdr:rowOff>
    </xdr:from>
    <xdr:to>
      <xdr:col>3</xdr:col>
      <xdr:colOff>85725</xdr:colOff>
      <xdr:row>47</xdr:row>
      <xdr:rowOff>114300</xdr:rowOff>
    </xdr:to>
    <xdr:sp macro="" textlink="">
      <xdr:nvSpPr>
        <xdr:cNvPr id="2369" name="Text Box 6"/>
        <xdr:cNvSpPr txBox="1">
          <a:spLocks noChangeArrowheads="1"/>
        </xdr:cNvSpPr>
      </xdr:nvSpPr>
      <xdr:spPr bwMode="auto">
        <a:xfrm>
          <a:off x="260032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70"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71"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47</xdr:row>
      <xdr:rowOff>0</xdr:rowOff>
    </xdr:from>
    <xdr:to>
      <xdr:col>0</xdr:col>
      <xdr:colOff>85725</xdr:colOff>
      <xdr:row>47</xdr:row>
      <xdr:rowOff>114300</xdr:rowOff>
    </xdr:to>
    <xdr:sp macro="" textlink="">
      <xdr:nvSpPr>
        <xdr:cNvPr id="2372" name="Text Box 4"/>
        <xdr:cNvSpPr txBox="1">
          <a:spLocks noChangeArrowheads="1"/>
        </xdr:cNvSpPr>
      </xdr:nvSpPr>
      <xdr:spPr bwMode="auto">
        <a:xfrm>
          <a:off x="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47</xdr:row>
      <xdr:rowOff>0</xdr:rowOff>
    </xdr:from>
    <xdr:to>
      <xdr:col>0</xdr:col>
      <xdr:colOff>85725</xdr:colOff>
      <xdr:row>47</xdr:row>
      <xdr:rowOff>114300</xdr:rowOff>
    </xdr:to>
    <xdr:sp macro="" textlink="">
      <xdr:nvSpPr>
        <xdr:cNvPr id="2373" name="Text Box 6"/>
        <xdr:cNvSpPr txBox="1">
          <a:spLocks noChangeArrowheads="1"/>
        </xdr:cNvSpPr>
      </xdr:nvSpPr>
      <xdr:spPr bwMode="auto">
        <a:xfrm>
          <a:off x="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85725</xdr:colOff>
      <xdr:row>47</xdr:row>
      <xdr:rowOff>114300</xdr:rowOff>
    </xdr:to>
    <xdr:sp macro="" textlink="">
      <xdr:nvSpPr>
        <xdr:cNvPr id="2374" name="Text Box 6"/>
        <xdr:cNvSpPr txBox="1">
          <a:spLocks noChangeArrowheads="1"/>
        </xdr:cNvSpPr>
      </xdr:nvSpPr>
      <xdr:spPr bwMode="auto">
        <a:xfrm>
          <a:off x="382905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375" name="Text Box 4"/>
        <xdr:cNvSpPr txBox="1">
          <a:spLocks noChangeArrowheads="1"/>
        </xdr:cNvSpPr>
      </xdr:nvSpPr>
      <xdr:spPr bwMode="auto">
        <a:xfrm>
          <a:off x="1209675" y="8772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376" name="Text Box 6"/>
        <xdr:cNvSpPr txBox="1">
          <a:spLocks noChangeArrowheads="1"/>
        </xdr:cNvSpPr>
      </xdr:nvSpPr>
      <xdr:spPr bwMode="auto">
        <a:xfrm>
          <a:off x="1209675" y="8772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77"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378" name="Text Box 4"/>
        <xdr:cNvSpPr txBox="1">
          <a:spLocks noChangeArrowheads="1"/>
        </xdr:cNvSpPr>
      </xdr:nvSpPr>
      <xdr:spPr bwMode="auto">
        <a:xfrm>
          <a:off x="1209675"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379" name="Text Box 6"/>
        <xdr:cNvSpPr txBox="1">
          <a:spLocks noChangeArrowheads="1"/>
        </xdr:cNvSpPr>
      </xdr:nvSpPr>
      <xdr:spPr bwMode="auto">
        <a:xfrm>
          <a:off x="1209675"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0"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1"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1381125</xdr:colOff>
      <xdr:row>44</xdr:row>
      <xdr:rowOff>0</xdr:rowOff>
    </xdr:from>
    <xdr:to>
      <xdr:col>3</xdr:col>
      <xdr:colOff>76200</xdr:colOff>
      <xdr:row>46</xdr:row>
      <xdr:rowOff>66674</xdr:rowOff>
    </xdr:to>
    <xdr:sp macro="" textlink="">
      <xdr:nvSpPr>
        <xdr:cNvPr id="2382" name="Text Box 4"/>
        <xdr:cNvSpPr txBox="1">
          <a:spLocks noChangeArrowheads="1"/>
        </xdr:cNvSpPr>
      </xdr:nvSpPr>
      <xdr:spPr bwMode="auto">
        <a:xfrm>
          <a:off x="2590800" y="89725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383" name="Text Box 6"/>
        <xdr:cNvSpPr txBox="1">
          <a:spLocks noChangeArrowheads="1"/>
        </xdr:cNvSpPr>
      </xdr:nvSpPr>
      <xdr:spPr bwMode="auto">
        <a:xfrm>
          <a:off x="260032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4"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5"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xdr:row>
      <xdr:rowOff>0</xdr:rowOff>
    </xdr:from>
    <xdr:to>
      <xdr:col>0</xdr:col>
      <xdr:colOff>85725</xdr:colOff>
      <xdr:row>45</xdr:row>
      <xdr:rowOff>238124</xdr:rowOff>
    </xdr:to>
    <xdr:sp macro="" textlink="">
      <xdr:nvSpPr>
        <xdr:cNvPr id="2386" name="Text Box 4"/>
        <xdr:cNvSpPr txBox="1">
          <a:spLocks noChangeArrowheads="1"/>
        </xdr:cNvSpPr>
      </xdr:nvSpPr>
      <xdr:spPr bwMode="auto">
        <a:xfrm>
          <a:off x="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xdr:row>
      <xdr:rowOff>0</xdr:rowOff>
    </xdr:from>
    <xdr:to>
      <xdr:col>0</xdr:col>
      <xdr:colOff>85725</xdr:colOff>
      <xdr:row>45</xdr:row>
      <xdr:rowOff>238124</xdr:rowOff>
    </xdr:to>
    <xdr:sp macro="" textlink="">
      <xdr:nvSpPr>
        <xdr:cNvPr id="2387" name="Text Box 6"/>
        <xdr:cNvSpPr txBox="1">
          <a:spLocks noChangeArrowheads="1"/>
        </xdr:cNvSpPr>
      </xdr:nvSpPr>
      <xdr:spPr bwMode="auto">
        <a:xfrm>
          <a:off x="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32</xdr:row>
      <xdr:rowOff>428625</xdr:rowOff>
    </xdr:from>
    <xdr:to>
      <xdr:col>0</xdr:col>
      <xdr:colOff>400050</xdr:colOff>
      <xdr:row>34</xdr:row>
      <xdr:rowOff>102704</xdr:rowOff>
    </xdr:to>
    <xdr:sp macro="" textlink="">
      <xdr:nvSpPr>
        <xdr:cNvPr id="2388" name="Text Box 4"/>
        <xdr:cNvSpPr txBox="1">
          <a:spLocks noChangeArrowheads="1"/>
        </xdr:cNvSpPr>
      </xdr:nvSpPr>
      <xdr:spPr bwMode="auto">
        <a:xfrm>
          <a:off x="314325" y="69437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43</xdr:row>
      <xdr:rowOff>0</xdr:rowOff>
    </xdr:from>
    <xdr:to>
      <xdr:col>5</xdr:col>
      <xdr:colOff>85725</xdr:colOff>
      <xdr:row>43</xdr:row>
      <xdr:rowOff>152400</xdr:rowOff>
    </xdr:to>
    <xdr:sp macro="" textlink="">
      <xdr:nvSpPr>
        <xdr:cNvPr id="2389" name="Text Box 4"/>
        <xdr:cNvSpPr txBox="1">
          <a:spLocks noChangeArrowheads="1"/>
        </xdr:cNvSpPr>
      </xdr:nvSpPr>
      <xdr:spPr bwMode="auto">
        <a:xfrm>
          <a:off x="3829050" y="8772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43</xdr:row>
      <xdr:rowOff>0</xdr:rowOff>
    </xdr:from>
    <xdr:to>
      <xdr:col>5</xdr:col>
      <xdr:colOff>85725</xdr:colOff>
      <xdr:row>43</xdr:row>
      <xdr:rowOff>152400</xdr:rowOff>
    </xdr:to>
    <xdr:sp macro="" textlink="">
      <xdr:nvSpPr>
        <xdr:cNvPr id="2390" name="Text Box 6"/>
        <xdr:cNvSpPr txBox="1">
          <a:spLocks noChangeArrowheads="1"/>
        </xdr:cNvSpPr>
      </xdr:nvSpPr>
      <xdr:spPr bwMode="auto">
        <a:xfrm>
          <a:off x="3829050" y="8772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1" name="Text Box 6"/>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214593</xdr:rowOff>
    </xdr:to>
    <xdr:sp macro="" textlink="">
      <xdr:nvSpPr>
        <xdr:cNvPr id="2392" name="Text Box 4"/>
        <xdr:cNvSpPr txBox="1">
          <a:spLocks noChangeArrowheads="1"/>
        </xdr:cNvSpPr>
      </xdr:nvSpPr>
      <xdr:spPr bwMode="auto">
        <a:xfrm>
          <a:off x="1209675" y="101822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214593</xdr:rowOff>
    </xdr:to>
    <xdr:sp macro="" textlink="">
      <xdr:nvSpPr>
        <xdr:cNvPr id="2393" name="Text Box 6"/>
        <xdr:cNvSpPr txBox="1">
          <a:spLocks noChangeArrowheads="1"/>
        </xdr:cNvSpPr>
      </xdr:nvSpPr>
      <xdr:spPr bwMode="auto">
        <a:xfrm>
          <a:off x="1209675" y="101822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4" name="Text Box 4"/>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5" name="Text Box 6"/>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50</xdr:row>
      <xdr:rowOff>239807</xdr:rowOff>
    </xdr:to>
    <xdr:sp macro="" textlink="">
      <xdr:nvSpPr>
        <xdr:cNvPr id="2396" name="Text Box 4"/>
        <xdr:cNvSpPr txBox="1">
          <a:spLocks noChangeArrowheads="1"/>
        </xdr:cNvSpPr>
      </xdr:nvSpPr>
      <xdr:spPr bwMode="auto">
        <a:xfrm>
          <a:off x="260032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50</xdr:row>
      <xdr:rowOff>239807</xdr:rowOff>
    </xdr:to>
    <xdr:sp macro="" textlink="">
      <xdr:nvSpPr>
        <xdr:cNvPr id="2397" name="Text Box 6"/>
        <xdr:cNvSpPr txBox="1">
          <a:spLocks noChangeArrowheads="1"/>
        </xdr:cNvSpPr>
      </xdr:nvSpPr>
      <xdr:spPr bwMode="auto">
        <a:xfrm>
          <a:off x="260032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8" name="Text Box 4"/>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9" name="Text Box 6"/>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50</xdr:row>
      <xdr:rowOff>239807</xdr:rowOff>
    </xdr:to>
    <xdr:sp macro="" textlink="">
      <xdr:nvSpPr>
        <xdr:cNvPr id="2400" name="Text Box 4"/>
        <xdr:cNvSpPr txBox="1">
          <a:spLocks noChangeArrowheads="1"/>
        </xdr:cNvSpPr>
      </xdr:nvSpPr>
      <xdr:spPr bwMode="auto">
        <a:xfrm>
          <a:off x="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50</xdr:row>
      <xdr:rowOff>239807</xdr:rowOff>
    </xdr:to>
    <xdr:sp macro="" textlink="">
      <xdr:nvSpPr>
        <xdr:cNvPr id="2401" name="Text Box 6"/>
        <xdr:cNvSpPr txBox="1">
          <a:spLocks noChangeArrowheads="1"/>
        </xdr:cNvSpPr>
      </xdr:nvSpPr>
      <xdr:spPr bwMode="auto">
        <a:xfrm>
          <a:off x="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2402" name="Text Box 4"/>
        <xdr:cNvSpPr txBox="1">
          <a:spLocks noChangeArrowheads="1"/>
        </xdr:cNvSpPr>
      </xdr:nvSpPr>
      <xdr:spPr bwMode="auto">
        <a:xfrm>
          <a:off x="3829050"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2403" name="Text Box 6"/>
        <xdr:cNvSpPr txBox="1">
          <a:spLocks noChangeArrowheads="1"/>
        </xdr:cNvSpPr>
      </xdr:nvSpPr>
      <xdr:spPr bwMode="auto">
        <a:xfrm>
          <a:off x="3829050"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4"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5"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6"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7"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8"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9"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0"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1"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2412" name="Text Box 4"/>
        <xdr:cNvSpPr txBox="1">
          <a:spLocks noChangeArrowheads="1"/>
        </xdr:cNvSpPr>
      </xdr:nvSpPr>
      <xdr:spPr bwMode="auto">
        <a:xfrm>
          <a:off x="26003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2413" name="Text Box 6"/>
        <xdr:cNvSpPr txBox="1">
          <a:spLocks noChangeArrowheads="1"/>
        </xdr:cNvSpPr>
      </xdr:nvSpPr>
      <xdr:spPr bwMode="auto">
        <a:xfrm>
          <a:off x="26003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4" name="Text Box 4"/>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5" name="Text Box 6"/>
        <xdr:cNvSpPr txBox="1">
          <a:spLocks noChangeArrowheads="1"/>
        </xdr:cNvSpPr>
      </xdr:nvSpPr>
      <xdr:spPr bwMode="auto">
        <a:xfrm>
          <a:off x="12096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2416" name="Text Box 4"/>
        <xdr:cNvSpPr txBox="1">
          <a:spLocks noChangeArrowheads="1"/>
        </xdr:cNvSpPr>
      </xdr:nvSpPr>
      <xdr:spPr bwMode="auto">
        <a:xfrm>
          <a:off x="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2417" name="Text Box 6"/>
        <xdr:cNvSpPr txBox="1">
          <a:spLocks noChangeArrowheads="1"/>
        </xdr:cNvSpPr>
      </xdr:nvSpPr>
      <xdr:spPr bwMode="auto">
        <a:xfrm>
          <a:off x="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2418" name="Text Box 4"/>
        <xdr:cNvSpPr txBox="1">
          <a:spLocks noChangeArrowheads="1"/>
        </xdr:cNvSpPr>
      </xdr:nvSpPr>
      <xdr:spPr bwMode="auto">
        <a:xfrm>
          <a:off x="50387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2419" name="Text Box 6"/>
        <xdr:cNvSpPr txBox="1">
          <a:spLocks noChangeArrowheads="1"/>
        </xdr:cNvSpPr>
      </xdr:nvSpPr>
      <xdr:spPr bwMode="auto">
        <a:xfrm>
          <a:off x="503872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68744</xdr:rowOff>
    </xdr:to>
    <xdr:sp macro="" textlink="">
      <xdr:nvSpPr>
        <xdr:cNvPr id="2420" name="Text Box 6"/>
        <xdr:cNvSpPr txBox="1">
          <a:spLocks noChangeArrowheads="1"/>
        </xdr:cNvSpPr>
      </xdr:nvSpPr>
      <xdr:spPr bwMode="auto">
        <a:xfrm>
          <a:off x="38290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2421" name="Text Box 4"/>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2422" name="Text Box 6"/>
        <xdr:cNvSpPr txBox="1">
          <a:spLocks noChangeArrowheads="1"/>
        </xdr:cNvSpPr>
      </xdr:nvSpPr>
      <xdr:spPr bwMode="auto">
        <a:xfrm>
          <a:off x="1209675"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3"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2424" name="Text Box 4"/>
        <xdr:cNvSpPr txBox="1">
          <a:spLocks noChangeArrowheads="1"/>
        </xdr:cNvSpPr>
      </xdr:nvSpPr>
      <xdr:spPr bwMode="auto">
        <a:xfrm>
          <a:off x="1209675" y="52177950"/>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2425" name="Text Box 6"/>
        <xdr:cNvSpPr txBox="1">
          <a:spLocks noChangeArrowheads="1"/>
        </xdr:cNvSpPr>
      </xdr:nvSpPr>
      <xdr:spPr bwMode="auto">
        <a:xfrm>
          <a:off x="1209675" y="52177950"/>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6"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7"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28"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29"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0"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1"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3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3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434" name="Text Box 4"/>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435" name="Text Box 6"/>
        <xdr:cNvSpPr txBox="1">
          <a:spLocks noChangeArrowheads="1"/>
        </xdr:cNvSpPr>
      </xdr:nvSpPr>
      <xdr:spPr bwMode="auto">
        <a:xfrm>
          <a:off x="503872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36"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37"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8"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439" name="Text Box 4"/>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440" name="Text Box 6"/>
        <xdr:cNvSpPr txBox="1">
          <a:spLocks noChangeArrowheads="1"/>
        </xdr:cNvSpPr>
      </xdr:nvSpPr>
      <xdr:spPr bwMode="auto">
        <a:xfrm>
          <a:off x="1209675"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1"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2"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43" name="Text Box 4"/>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44" name="Text Box 6"/>
        <xdr:cNvSpPr txBox="1">
          <a:spLocks noChangeArrowheads="1"/>
        </xdr:cNvSpPr>
      </xdr:nvSpPr>
      <xdr:spPr bwMode="auto">
        <a:xfrm>
          <a:off x="260032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5" name="Text Box 4"/>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6" name="Text Box 6"/>
        <xdr:cNvSpPr txBox="1">
          <a:spLocks noChangeArrowheads="1"/>
        </xdr:cNvSpPr>
      </xdr:nvSpPr>
      <xdr:spPr bwMode="auto">
        <a:xfrm>
          <a:off x="1209675"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47"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48"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49" name="Text Box 4"/>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50" name="Text Box 6"/>
        <xdr:cNvSpPr txBox="1">
          <a:spLocks noChangeArrowheads="1"/>
        </xdr:cNvSpPr>
      </xdr:nvSpPr>
      <xdr:spPr bwMode="auto">
        <a:xfrm>
          <a:off x="38290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1"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2"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3"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4"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5"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6"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7"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8"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88</xdr:row>
      <xdr:rowOff>114300</xdr:rowOff>
    </xdr:to>
    <xdr:sp macro="" textlink="">
      <xdr:nvSpPr>
        <xdr:cNvPr id="2459" name="Text Box 4"/>
        <xdr:cNvSpPr txBox="1">
          <a:spLocks noChangeArrowheads="1"/>
        </xdr:cNvSpPr>
      </xdr:nvSpPr>
      <xdr:spPr bwMode="auto">
        <a:xfrm>
          <a:off x="260032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88</xdr:row>
      <xdr:rowOff>114300</xdr:rowOff>
    </xdr:to>
    <xdr:sp macro="" textlink="">
      <xdr:nvSpPr>
        <xdr:cNvPr id="2460" name="Text Box 6"/>
        <xdr:cNvSpPr txBox="1">
          <a:spLocks noChangeArrowheads="1"/>
        </xdr:cNvSpPr>
      </xdr:nvSpPr>
      <xdr:spPr bwMode="auto">
        <a:xfrm>
          <a:off x="260032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61" name="Text Box 4"/>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62" name="Text Box 6"/>
        <xdr:cNvSpPr txBox="1">
          <a:spLocks noChangeArrowheads="1"/>
        </xdr:cNvSpPr>
      </xdr:nvSpPr>
      <xdr:spPr bwMode="auto">
        <a:xfrm>
          <a:off x="12096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88</xdr:row>
      <xdr:rowOff>114300</xdr:rowOff>
    </xdr:to>
    <xdr:sp macro="" textlink="">
      <xdr:nvSpPr>
        <xdr:cNvPr id="2463" name="Text Box 4"/>
        <xdr:cNvSpPr txBox="1">
          <a:spLocks noChangeArrowheads="1"/>
        </xdr:cNvSpPr>
      </xdr:nvSpPr>
      <xdr:spPr bwMode="auto">
        <a:xfrm>
          <a:off x="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88</xdr:row>
      <xdr:rowOff>114300</xdr:rowOff>
    </xdr:to>
    <xdr:sp macro="" textlink="">
      <xdr:nvSpPr>
        <xdr:cNvPr id="2464" name="Text Box 6"/>
        <xdr:cNvSpPr txBox="1">
          <a:spLocks noChangeArrowheads="1"/>
        </xdr:cNvSpPr>
      </xdr:nvSpPr>
      <xdr:spPr bwMode="auto">
        <a:xfrm>
          <a:off x="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114300</xdr:rowOff>
    </xdr:to>
    <xdr:sp macro="" textlink="">
      <xdr:nvSpPr>
        <xdr:cNvPr id="2465" name="Text Box 6"/>
        <xdr:cNvSpPr txBox="1">
          <a:spLocks noChangeArrowheads="1"/>
        </xdr:cNvSpPr>
      </xdr:nvSpPr>
      <xdr:spPr bwMode="auto">
        <a:xfrm>
          <a:off x="382905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583827</xdr:rowOff>
    </xdr:to>
    <xdr:sp macro="" textlink="">
      <xdr:nvSpPr>
        <xdr:cNvPr id="2466" name="Text Box 4"/>
        <xdr:cNvSpPr txBox="1">
          <a:spLocks noChangeArrowheads="1"/>
        </xdr:cNvSpPr>
      </xdr:nvSpPr>
      <xdr:spPr bwMode="auto">
        <a:xfrm>
          <a:off x="1209675" y="19040475"/>
          <a:ext cx="85725" cy="82195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583827</xdr:rowOff>
    </xdr:to>
    <xdr:sp macro="" textlink="">
      <xdr:nvSpPr>
        <xdr:cNvPr id="2467" name="Text Box 6"/>
        <xdr:cNvSpPr txBox="1">
          <a:spLocks noChangeArrowheads="1"/>
        </xdr:cNvSpPr>
      </xdr:nvSpPr>
      <xdr:spPr bwMode="auto">
        <a:xfrm>
          <a:off x="1209675" y="19040475"/>
          <a:ext cx="85725" cy="82195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68"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100293</xdr:rowOff>
    </xdr:to>
    <xdr:sp macro="" textlink="">
      <xdr:nvSpPr>
        <xdr:cNvPr id="2469" name="Text Box 4"/>
        <xdr:cNvSpPr txBox="1">
          <a:spLocks noChangeArrowheads="1"/>
        </xdr:cNvSpPr>
      </xdr:nvSpPr>
      <xdr:spPr bwMode="auto">
        <a:xfrm>
          <a:off x="1209675" y="190404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100293</xdr:rowOff>
    </xdr:to>
    <xdr:sp macro="" textlink="">
      <xdr:nvSpPr>
        <xdr:cNvPr id="2470" name="Text Box 6"/>
        <xdr:cNvSpPr txBox="1">
          <a:spLocks noChangeArrowheads="1"/>
        </xdr:cNvSpPr>
      </xdr:nvSpPr>
      <xdr:spPr bwMode="auto">
        <a:xfrm>
          <a:off x="1209675" y="190404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1" name="Text Box 4"/>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2"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73" name="Text Box 4"/>
        <xdr:cNvSpPr txBox="1">
          <a:spLocks noChangeArrowheads="1"/>
        </xdr:cNvSpPr>
      </xdr:nvSpPr>
      <xdr:spPr bwMode="auto">
        <a:xfrm>
          <a:off x="260032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74" name="Text Box 6"/>
        <xdr:cNvSpPr txBox="1">
          <a:spLocks noChangeArrowheads="1"/>
        </xdr:cNvSpPr>
      </xdr:nvSpPr>
      <xdr:spPr bwMode="auto">
        <a:xfrm>
          <a:off x="260032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5" name="Text Box 4"/>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6"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77" name="Text Box 4"/>
        <xdr:cNvSpPr txBox="1">
          <a:spLocks noChangeArrowheads="1"/>
        </xdr:cNvSpPr>
      </xdr:nvSpPr>
      <xdr:spPr bwMode="auto">
        <a:xfrm>
          <a:off x="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78" name="Text Box 6"/>
        <xdr:cNvSpPr txBox="1">
          <a:spLocks noChangeArrowheads="1"/>
        </xdr:cNvSpPr>
      </xdr:nvSpPr>
      <xdr:spPr bwMode="auto">
        <a:xfrm>
          <a:off x="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83</xdr:row>
      <xdr:rowOff>428625</xdr:rowOff>
    </xdr:from>
    <xdr:to>
      <xdr:col>0</xdr:col>
      <xdr:colOff>400050</xdr:colOff>
      <xdr:row>84</xdr:row>
      <xdr:rowOff>155762</xdr:rowOff>
    </xdr:to>
    <xdr:sp macro="" textlink="">
      <xdr:nvSpPr>
        <xdr:cNvPr id="2479" name="Text Box 4"/>
        <xdr:cNvSpPr txBox="1">
          <a:spLocks noChangeArrowheads="1"/>
        </xdr:cNvSpPr>
      </xdr:nvSpPr>
      <xdr:spPr bwMode="auto">
        <a:xfrm>
          <a:off x="314325" y="18230850"/>
          <a:ext cx="85725" cy="15576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80" name="Text Box 4"/>
        <xdr:cNvSpPr txBox="1">
          <a:spLocks noChangeArrowheads="1"/>
        </xdr:cNvSpPr>
      </xdr:nvSpPr>
      <xdr:spPr bwMode="auto">
        <a:xfrm>
          <a:off x="3829050" y="190404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81" name="Text Box 6"/>
        <xdr:cNvSpPr txBox="1">
          <a:spLocks noChangeArrowheads="1"/>
        </xdr:cNvSpPr>
      </xdr:nvSpPr>
      <xdr:spPr bwMode="auto">
        <a:xfrm>
          <a:off x="3829050" y="190404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2"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104775</xdr:rowOff>
    </xdr:to>
    <xdr:sp macro="" textlink="">
      <xdr:nvSpPr>
        <xdr:cNvPr id="2483" name="Text Box 4"/>
        <xdr:cNvSpPr txBox="1">
          <a:spLocks noChangeArrowheads="1"/>
        </xdr:cNvSpPr>
      </xdr:nvSpPr>
      <xdr:spPr bwMode="auto">
        <a:xfrm>
          <a:off x="1209675" y="19040475"/>
          <a:ext cx="85725" cy="1028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104775</xdr:rowOff>
    </xdr:to>
    <xdr:sp macro="" textlink="">
      <xdr:nvSpPr>
        <xdr:cNvPr id="2484" name="Text Box 6"/>
        <xdr:cNvSpPr txBox="1">
          <a:spLocks noChangeArrowheads="1"/>
        </xdr:cNvSpPr>
      </xdr:nvSpPr>
      <xdr:spPr bwMode="auto">
        <a:xfrm>
          <a:off x="1209675" y="19040475"/>
          <a:ext cx="85725" cy="1028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5" name="Text Box 4"/>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6"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49695</xdr:colOff>
      <xdr:row>88</xdr:row>
      <xdr:rowOff>0</xdr:rowOff>
    </xdr:from>
    <xdr:to>
      <xdr:col>3</xdr:col>
      <xdr:colOff>135420</xdr:colOff>
      <xdr:row>90</xdr:row>
      <xdr:rowOff>440952</xdr:rowOff>
    </xdr:to>
    <xdr:sp macro="" textlink="">
      <xdr:nvSpPr>
        <xdr:cNvPr id="2487" name="Text Box 4"/>
        <xdr:cNvSpPr txBox="1">
          <a:spLocks noChangeArrowheads="1"/>
        </xdr:cNvSpPr>
      </xdr:nvSpPr>
      <xdr:spPr bwMode="auto">
        <a:xfrm>
          <a:off x="265002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88" name="Text Box 6"/>
        <xdr:cNvSpPr txBox="1">
          <a:spLocks noChangeArrowheads="1"/>
        </xdr:cNvSpPr>
      </xdr:nvSpPr>
      <xdr:spPr bwMode="auto">
        <a:xfrm>
          <a:off x="260032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9" name="Text Box 4"/>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90" name="Text Box 6"/>
        <xdr:cNvSpPr txBox="1">
          <a:spLocks noChangeArrowheads="1"/>
        </xdr:cNvSpPr>
      </xdr:nvSpPr>
      <xdr:spPr bwMode="auto">
        <a:xfrm>
          <a:off x="120967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91" name="Text Box 4"/>
        <xdr:cNvSpPr txBox="1">
          <a:spLocks noChangeArrowheads="1"/>
        </xdr:cNvSpPr>
      </xdr:nvSpPr>
      <xdr:spPr bwMode="auto">
        <a:xfrm>
          <a:off x="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92" name="Text Box 6"/>
        <xdr:cNvSpPr txBox="1">
          <a:spLocks noChangeArrowheads="1"/>
        </xdr:cNvSpPr>
      </xdr:nvSpPr>
      <xdr:spPr bwMode="auto">
        <a:xfrm>
          <a:off x="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93" name="Text Box 4"/>
        <xdr:cNvSpPr txBox="1">
          <a:spLocks noChangeArrowheads="1"/>
        </xdr:cNvSpPr>
      </xdr:nvSpPr>
      <xdr:spPr bwMode="auto">
        <a:xfrm>
          <a:off x="3829050" y="190404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94" name="Text Box 6"/>
        <xdr:cNvSpPr txBox="1">
          <a:spLocks noChangeArrowheads="1"/>
        </xdr:cNvSpPr>
      </xdr:nvSpPr>
      <xdr:spPr bwMode="auto">
        <a:xfrm>
          <a:off x="3829050" y="190404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83</xdr:row>
      <xdr:rowOff>428625</xdr:rowOff>
    </xdr:from>
    <xdr:to>
      <xdr:col>0</xdr:col>
      <xdr:colOff>400050</xdr:colOff>
      <xdr:row>84</xdr:row>
      <xdr:rowOff>155762</xdr:rowOff>
    </xdr:to>
    <xdr:sp macro="" textlink="">
      <xdr:nvSpPr>
        <xdr:cNvPr id="2495" name="Text Box 4"/>
        <xdr:cNvSpPr txBox="1">
          <a:spLocks noChangeArrowheads="1"/>
        </xdr:cNvSpPr>
      </xdr:nvSpPr>
      <xdr:spPr bwMode="auto">
        <a:xfrm>
          <a:off x="314325" y="18230850"/>
          <a:ext cx="85725" cy="15576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114300</xdr:rowOff>
    </xdr:to>
    <xdr:sp macro="" textlink="">
      <xdr:nvSpPr>
        <xdr:cNvPr id="2496" name="Text Box 4"/>
        <xdr:cNvSpPr txBox="1">
          <a:spLocks noChangeArrowheads="1"/>
        </xdr:cNvSpPr>
      </xdr:nvSpPr>
      <xdr:spPr bwMode="auto">
        <a:xfrm>
          <a:off x="314325" y="5217795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114300</xdr:rowOff>
    </xdr:to>
    <xdr:sp macro="" textlink="">
      <xdr:nvSpPr>
        <xdr:cNvPr id="2497" name="Text Box 4"/>
        <xdr:cNvSpPr txBox="1">
          <a:spLocks noChangeArrowheads="1"/>
        </xdr:cNvSpPr>
      </xdr:nvSpPr>
      <xdr:spPr bwMode="auto">
        <a:xfrm>
          <a:off x="314325" y="5217795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104774</xdr:rowOff>
    </xdr:to>
    <xdr:sp macro="" textlink="">
      <xdr:nvSpPr>
        <xdr:cNvPr id="2498" name="Text Box 4"/>
        <xdr:cNvSpPr txBox="1">
          <a:spLocks noChangeArrowheads="1"/>
        </xdr:cNvSpPr>
      </xdr:nvSpPr>
      <xdr:spPr bwMode="auto">
        <a:xfrm>
          <a:off x="314325" y="52177950"/>
          <a:ext cx="85725" cy="1523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104774</xdr:rowOff>
    </xdr:to>
    <xdr:sp macro="" textlink="">
      <xdr:nvSpPr>
        <xdr:cNvPr id="2499" name="Text Box 4"/>
        <xdr:cNvSpPr txBox="1">
          <a:spLocks noChangeArrowheads="1"/>
        </xdr:cNvSpPr>
      </xdr:nvSpPr>
      <xdr:spPr bwMode="auto">
        <a:xfrm>
          <a:off x="314325" y="52177950"/>
          <a:ext cx="85725" cy="1523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104775</xdr:rowOff>
    </xdr:to>
    <xdr:sp macro="" textlink="">
      <xdr:nvSpPr>
        <xdr:cNvPr id="2500" name="Text Box 4"/>
        <xdr:cNvSpPr txBox="1">
          <a:spLocks noChangeArrowheads="1"/>
        </xdr:cNvSpPr>
      </xdr:nvSpPr>
      <xdr:spPr bwMode="auto">
        <a:xfrm>
          <a:off x="314325" y="52177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104775</xdr:rowOff>
    </xdr:to>
    <xdr:sp macro="" textlink="">
      <xdr:nvSpPr>
        <xdr:cNvPr id="2501" name="Text Box 4"/>
        <xdr:cNvSpPr txBox="1">
          <a:spLocks noChangeArrowheads="1"/>
        </xdr:cNvSpPr>
      </xdr:nvSpPr>
      <xdr:spPr bwMode="auto">
        <a:xfrm>
          <a:off x="314325" y="52177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116542</xdr:rowOff>
    </xdr:to>
    <xdr:sp macro="" textlink="">
      <xdr:nvSpPr>
        <xdr:cNvPr id="2502" name="Text Box 4"/>
        <xdr:cNvSpPr txBox="1">
          <a:spLocks noChangeArrowheads="1"/>
        </xdr:cNvSpPr>
      </xdr:nvSpPr>
      <xdr:spPr bwMode="auto">
        <a:xfrm>
          <a:off x="314325" y="52177950"/>
          <a:ext cx="85725" cy="16416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116542</xdr:rowOff>
    </xdr:to>
    <xdr:sp macro="" textlink="">
      <xdr:nvSpPr>
        <xdr:cNvPr id="2503" name="Text Box 4"/>
        <xdr:cNvSpPr txBox="1">
          <a:spLocks noChangeArrowheads="1"/>
        </xdr:cNvSpPr>
      </xdr:nvSpPr>
      <xdr:spPr bwMode="auto">
        <a:xfrm>
          <a:off x="314325" y="52177950"/>
          <a:ext cx="85725" cy="16416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112619</xdr:rowOff>
    </xdr:to>
    <xdr:sp macro="" textlink="">
      <xdr:nvSpPr>
        <xdr:cNvPr id="2504" name="Text Box 4"/>
        <xdr:cNvSpPr txBox="1">
          <a:spLocks noChangeArrowheads="1"/>
        </xdr:cNvSpPr>
      </xdr:nvSpPr>
      <xdr:spPr bwMode="auto">
        <a:xfrm>
          <a:off x="314325" y="52177950"/>
          <a:ext cx="85725" cy="1602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112619</xdr:rowOff>
    </xdr:to>
    <xdr:sp macro="" textlink="">
      <xdr:nvSpPr>
        <xdr:cNvPr id="2505" name="Text Box 4"/>
        <xdr:cNvSpPr txBox="1">
          <a:spLocks noChangeArrowheads="1"/>
        </xdr:cNvSpPr>
      </xdr:nvSpPr>
      <xdr:spPr bwMode="auto">
        <a:xfrm>
          <a:off x="314325" y="52177950"/>
          <a:ext cx="85725" cy="1602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oneCellAnchor>
    <xdr:from>
      <xdr:col>0</xdr:col>
      <xdr:colOff>314325</xdr:colOff>
      <xdr:row>28</xdr:row>
      <xdr:rowOff>428625</xdr:rowOff>
    </xdr:from>
    <xdr:ext cx="85725" cy="150329"/>
    <xdr:sp macro="" textlink="">
      <xdr:nvSpPr>
        <xdr:cNvPr id="2506" name="Text Box 4"/>
        <xdr:cNvSpPr txBox="1">
          <a:spLocks noChangeArrowheads="1"/>
        </xdr:cNvSpPr>
      </xdr:nvSpPr>
      <xdr:spPr bwMode="auto">
        <a:xfrm>
          <a:off x="314325" y="605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14300"/>
    <xdr:sp macro="" textlink="">
      <xdr:nvSpPr>
        <xdr:cNvPr id="2507" name="Text Box 4"/>
        <xdr:cNvSpPr txBox="1">
          <a:spLocks noChangeArrowheads="1"/>
        </xdr:cNvSpPr>
      </xdr:nvSpPr>
      <xdr:spPr bwMode="auto">
        <a:xfrm>
          <a:off x="1209675"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14300"/>
    <xdr:sp macro="" textlink="">
      <xdr:nvSpPr>
        <xdr:cNvPr id="2508" name="Text Box 6"/>
        <xdr:cNvSpPr txBox="1">
          <a:spLocks noChangeArrowheads="1"/>
        </xdr:cNvSpPr>
      </xdr:nvSpPr>
      <xdr:spPr bwMode="auto">
        <a:xfrm>
          <a:off x="1209675"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816348"/>
    <xdr:sp macro="" textlink="">
      <xdr:nvSpPr>
        <xdr:cNvPr id="2509" name="Text Box 4"/>
        <xdr:cNvSpPr txBox="1">
          <a:spLocks noChangeArrowheads="1"/>
        </xdr:cNvSpPr>
      </xdr:nvSpPr>
      <xdr:spPr bwMode="auto">
        <a:xfrm>
          <a:off x="1209675" y="101822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816348"/>
    <xdr:sp macro="" textlink="">
      <xdr:nvSpPr>
        <xdr:cNvPr id="2510" name="Text Box 6"/>
        <xdr:cNvSpPr txBox="1">
          <a:spLocks noChangeArrowheads="1"/>
        </xdr:cNvSpPr>
      </xdr:nvSpPr>
      <xdr:spPr bwMode="auto">
        <a:xfrm>
          <a:off x="1209675" y="101822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1" name="Text Box 6"/>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016373"/>
    <xdr:sp macro="" textlink="">
      <xdr:nvSpPr>
        <xdr:cNvPr id="2512" name="Text Box 4"/>
        <xdr:cNvSpPr txBox="1">
          <a:spLocks noChangeArrowheads="1"/>
        </xdr:cNvSpPr>
      </xdr:nvSpPr>
      <xdr:spPr bwMode="auto">
        <a:xfrm>
          <a:off x="1209675" y="101822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016373"/>
    <xdr:sp macro="" textlink="">
      <xdr:nvSpPr>
        <xdr:cNvPr id="2513" name="Text Box 6"/>
        <xdr:cNvSpPr txBox="1">
          <a:spLocks noChangeArrowheads="1"/>
        </xdr:cNvSpPr>
      </xdr:nvSpPr>
      <xdr:spPr bwMode="auto">
        <a:xfrm>
          <a:off x="1209675" y="101822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4" name="Text Box 4"/>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5" name="Text Box 6"/>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85725" cy="675153"/>
    <xdr:sp macro="" textlink="">
      <xdr:nvSpPr>
        <xdr:cNvPr id="2516" name="Text Box 4"/>
        <xdr:cNvSpPr txBox="1">
          <a:spLocks noChangeArrowheads="1"/>
        </xdr:cNvSpPr>
      </xdr:nvSpPr>
      <xdr:spPr bwMode="auto">
        <a:xfrm>
          <a:off x="260032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85725" cy="675153"/>
    <xdr:sp macro="" textlink="">
      <xdr:nvSpPr>
        <xdr:cNvPr id="2517" name="Text Box 6"/>
        <xdr:cNvSpPr txBox="1">
          <a:spLocks noChangeArrowheads="1"/>
        </xdr:cNvSpPr>
      </xdr:nvSpPr>
      <xdr:spPr bwMode="auto">
        <a:xfrm>
          <a:off x="260032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8" name="Text Box 4"/>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9" name="Text Box 6"/>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48</xdr:row>
      <xdr:rowOff>0</xdr:rowOff>
    </xdr:from>
    <xdr:ext cx="85725" cy="675153"/>
    <xdr:sp macro="" textlink="">
      <xdr:nvSpPr>
        <xdr:cNvPr id="2520" name="Text Box 4"/>
        <xdr:cNvSpPr txBox="1">
          <a:spLocks noChangeArrowheads="1"/>
        </xdr:cNvSpPr>
      </xdr:nvSpPr>
      <xdr:spPr bwMode="auto">
        <a:xfrm>
          <a:off x="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48</xdr:row>
      <xdr:rowOff>0</xdr:rowOff>
    </xdr:from>
    <xdr:ext cx="85725" cy="675153"/>
    <xdr:sp macro="" textlink="">
      <xdr:nvSpPr>
        <xdr:cNvPr id="2521" name="Text Box 6"/>
        <xdr:cNvSpPr txBox="1">
          <a:spLocks noChangeArrowheads="1"/>
        </xdr:cNvSpPr>
      </xdr:nvSpPr>
      <xdr:spPr bwMode="auto">
        <a:xfrm>
          <a:off x="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52400"/>
    <xdr:sp macro="" textlink="">
      <xdr:nvSpPr>
        <xdr:cNvPr id="2522" name="Text Box 4"/>
        <xdr:cNvSpPr txBox="1">
          <a:spLocks noChangeArrowheads="1"/>
        </xdr:cNvSpPr>
      </xdr:nvSpPr>
      <xdr:spPr bwMode="auto">
        <a:xfrm>
          <a:off x="3829050"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52400"/>
    <xdr:sp macro="" textlink="">
      <xdr:nvSpPr>
        <xdr:cNvPr id="2523" name="Text Box 6"/>
        <xdr:cNvSpPr txBox="1">
          <a:spLocks noChangeArrowheads="1"/>
        </xdr:cNvSpPr>
      </xdr:nvSpPr>
      <xdr:spPr bwMode="auto">
        <a:xfrm>
          <a:off x="3829050"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59</xdr:row>
      <xdr:rowOff>428625</xdr:rowOff>
    </xdr:from>
    <xdr:ext cx="85725" cy="150329"/>
    <xdr:sp macro="" textlink="">
      <xdr:nvSpPr>
        <xdr:cNvPr id="2524" name="Text Box 4"/>
        <xdr:cNvSpPr txBox="1">
          <a:spLocks noChangeArrowheads="1"/>
        </xdr:cNvSpPr>
      </xdr:nvSpPr>
      <xdr:spPr bwMode="auto">
        <a:xfrm>
          <a:off x="314325" y="128968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525" name="Text Box 4"/>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526" name="Text Box 6"/>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7"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8"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9"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0"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1"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2"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533" name="Text Box 4"/>
        <xdr:cNvSpPr txBox="1">
          <a:spLocks noChangeArrowheads="1"/>
        </xdr:cNvSpPr>
      </xdr:nvSpPr>
      <xdr:spPr bwMode="auto">
        <a:xfrm>
          <a:off x="260032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534" name="Text Box 6"/>
        <xdr:cNvSpPr txBox="1">
          <a:spLocks noChangeArrowheads="1"/>
        </xdr:cNvSpPr>
      </xdr:nvSpPr>
      <xdr:spPr bwMode="auto">
        <a:xfrm>
          <a:off x="260032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5"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6"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537" name="Text Box 4"/>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538" name="Text Box 6"/>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85725" cy="114300"/>
    <xdr:sp macro="" textlink="">
      <xdr:nvSpPr>
        <xdr:cNvPr id="2539" name="Text Box 6"/>
        <xdr:cNvSpPr txBox="1">
          <a:spLocks noChangeArrowheads="1"/>
        </xdr:cNvSpPr>
      </xdr:nvSpPr>
      <xdr:spPr bwMode="auto">
        <a:xfrm>
          <a:off x="382905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6348"/>
    <xdr:sp macro="" textlink="">
      <xdr:nvSpPr>
        <xdr:cNvPr id="2540" name="Text Box 4"/>
        <xdr:cNvSpPr txBox="1">
          <a:spLocks noChangeArrowheads="1"/>
        </xdr:cNvSpPr>
      </xdr:nvSpPr>
      <xdr:spPr bwMode="auto">
        <a:xfrm>
          <a:off x="1209675" y="155924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6348"/>
    <xdr:sp macro="" textlink="">
      <xdr:nvSpPr>
        <xdr:cNvPr id="2541" name="Text Box 6"/>
        <xdr:cNvSpPr txBox="1">
          <a:spLocks noChangeArrowheads="1"/>
        </xdr:cNvSpPr>
      </xdr:nvSpPr>
      <xdr:spPr bwMode="auto">
        <a:xfrm>
          <a:off x="1209675" y="155924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2" name="Text Box 6"/>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6373"/>
    <xdr:sp macro="" textlink="">
      <xdr:nvSpPr>
        <xdr:cNvPr id="2543" name="Text Box 4"/>
        <xdr:cNvSpPr txBox="1">
          <a:spLocks noChangeArrowheads="1"/>
        </xdr:cNvSpPr>
      </xdr:nvSpPr>
      <xdr:spPr bwMode="auto">
        <a:xfrm>
          <a:off x="1209675" y="155924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6373"/>
    <xdr:sp macro="" textlink="">
      <xdr:nvSpPr>
        <xdr:cNvPr id="2544" name="Text Box 6"/>
        <xdr:cNvSpPr txBox="1">
          <a:spLocks noChangeArrowheads="1"/>
        </xdr:cNvSpPr>
      </xdr:nvSpPr>
      <xdr:spPr bwMode="auto">
        <a:xfrm>
          <a:off x="1209675" y="155924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5" name="Text Box 4"/>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6" name="Text Box 6"/>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5153"/>
    <xdr:sp macro="" textlink="">
      <xdr:nvSpPr>
        <xdr:cNvPr id="2547" name="Text Box 4"/>
        <xdr:cNvSpPr txBox="1">
          <a:spLocks noChangeArrowheads="1"/>
        </xdr:cNvSpPr>
      </xdr:nvSpPr>
      <xdr:spPr bwMode="auto">
        <a:xfrm>
          <a:off x="260032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5153"/>
    <xdr:sp macro="" textlink="">
      <xdr:nvSpPr>
        <xdr:cNvPr id="2548" name="Text Box 6"/>
        <xdr:cNvSpPr txBox="1">
          <a:spLocks noChangeArrowheads="1"/>
        </xdr:cNvSpPr>
      </xdr:nvSpPr>
      <xdr:spPr bwMode="auto">
        <a:xfrm>
          <a:off x="260032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9" name="Text Box 4"/>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50" name="Text Box 6"/>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5153"/>
    <xdr:sp macro="" textlink="">
      <xdr:nvSpPr>
        <xdr:cNvPr id="2551" name="Text Box 4"/>
        <xdr:cNvSpPr txBox="1">
          <a:spLocks noChangeArrowheads="1"/>
        </xdr:cNvSpPr>
      </xdr:nvSpPr>
      <xdr:spPr bwMode="auto">
        <a:xfrm>
          <a:off x="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5153"/>
    <xdr:sp macro="" textlink="">
      <xdr:nvSpPr>
        <xdr:cNvPr id="2552" name="Text Box 6"/>
        <xdr:cNvSpPr txBox="1">
          <a:spLocks noChangeArrowheads="1"/>
        </xdr:cNvSpPr>
      </xdr:nvSpPr>
      <xdr:spPr bwMode="auto">
        <a:xfrm>
          <a:off x="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553"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6</xdr:col>
      <xdr:colOff>76200</xdr:colOff>
      <xdr:row>86</xdr:row>
      <xdr:rowOff>76200</xdr:rowOff>
    </xdr:from>
    <xdr:ext cx="85725" cy="152400"/>
    <xdr:sp macro="" textlink="">
      <xdr:nvSpPr>
        <xdr:cNvPr id="2554" name="Text Box 4"/>
        <xdr:cNvSpPr txBox="1">
          <a:spLocks noChangeArrowheads="1"/>
        </xdr:cNvSpPr>
      </xdr:nvSpPr>
      <xdr:spPr bwMode="auto">
        <a:xfrm>
          <a:off x="4505325" y="18602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555" name="Text Box 6"/>
        <xdr:cNvSpPr txBox="1">
          <a:spLocks noChangeArrowheads="1"/>
        </xdr:cNvSpPr>
      </xdr:nvSpPr>
      <xdr:spPr bwMode="auto">
        <a:xfrm>
          <a:off x="3829050" y="155924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56" name="Text Box 6"/>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1416"/>
    <xdr:sp macro="" textlink="">
      <xdr:nvSpPr>
        <xdr:cNvPr id="2557" name="Text Box 4"/>
        <xdr:cNvSpPr txBox="1">
          <a:spLocks noChangeArrowheads="1"/>
        </xdr:cNvSpPr>
      </xdr:nvSpPr>
      <xdr:spPr bwMode="auto">
        <a:xfrm>
          <a:off x="1209675" y="1700212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1416"/>
    <xdr:sp macro="" textlink="">
      <xdr:nvSpPr>
        <xdr:cNvPr id="2558" name="Text Box 6"/>
        <xdr:cNvSpPr txBox="1">
          <a:spLocks noChangeArrowheads="1"/>
        </xdr:cNvSpPr>
      </xdr:nvSpPr>
      <xdr:spPr bwMode="auto">
        <a:xfrm>
          <a:off x="1209675" y="1700212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59" name="Text Box 4"/>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0" name="Text Box 6"/>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6836"/>
    <xdr:sp macro="" textlink="">
      <xdr:nvSpPr>
        <xdr:cNvPr id="2561" name="Text Box 6"/>
        <xdr:cNvSpPr txBox="1">
          <a:spLocks noChangeArrowheads="1"/>
        </xdr:cNvSpPr>
      </xdr:nvSpPr>
      <xdr:spPr bwMode="auto">
        <a:xfrm>
          <a:off x="260032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2" name="Text Box 4"/>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3" name="Text Box 6"/>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6836"/>
    <xdr:sp macro="" textlink="">
      <xdr:nvSpPr>
        <xdr:cNvPr id="2564" name="Text Box 4"/>
        <xdr:cNvSpPr txBox="1">
          <a:spLocks noChangeArrowheads="1"/>
        </xdr:cNvSpPr>
      </xdr:nvSpPr>
      <xdr:spPr bwMode="auto">
        <a:xfrm>
          <a:off x="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6836"/>
    <xdr:sp macro="" textlink="">
      <xdr:nvSpPr>
        <xdr:cNvPr id="2565" name="Text Box 6"/>
        <xdr:cNvSpPr txBox="1">
          <a:spLocks noChangeArrowheads="1"/>
        </xdr:cNvSpPr>
      </xdr:nvSpPr>
      <xdr:spPr bwMode="auto">
        <a:xfrm>
          <a:off x="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66"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67"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568" name="Text Box 4"/>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569" name="Text Box 6"/>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570" name="Text Box 4"/>
        <xdr:cNvSpPr txBox="1">
          <a:spLocks noChangeArrowheads="1"/>
        </xdr:cNvSpPr>
      </xdr:nvSpPr>
      <xdr:spPr bwMode="auto">
        <a:xfrm>
          <a:off x="1209675"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571" name="Text Box 6"/>
        <xdr:cNvSpPr txBox="1">
          <a:spLocks noChangeArrowheads="1"/>
        </xdr:cNvSpPr>
      </xdr:nvSpPr>
      <xdr:spPr bwMode="auto">
        <a:xfrm>
          <a:off x="1209675"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2"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573" name="Text Box 4"/>
        <xdr:cNvSpPr txBox="1">
          <a:spLocks noChangeArrowheads="1"/>
        </xdr:cNvSpPr>
      </xdr:nvSpPr>
      <xdr:spPr bwMode="auto">
        <a:xfrm>
          <a:off x="1209675"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574" name="Text Box 6"/>
        <xdr:cNvSpPr txBox="1">
          <a:spLocks noChangeArrowheads="1"/>
        </xdr:cNvSpPr>
      </xdr:nvSpPr>
      <xdr:spPr bwMode="auto">
        <a:xfrm>
          <a:off x="1209675"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5"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6"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577" name="Text Box 4"/>
        <xdr:cNvSpPr txBox="1">
          <a:spLocks noChangeArrowheads="1"/>
        </xdr:cNvSpPr>
      </xdr:nvSpPr>
      <xdr:spPr bwMode="auto">
        <a:xfrm>
          <a:off x="260032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578" name="Text Box 6"/>
        <xdr:cNvSpPr txBox="1">
          <a:spLocks noChangeArrowheads="1"/>
        </xdr:cNvSpPr>
      </xdr:nvSpPr>
      <xdr:spPr bwMode="auto">
        <a:xfrm>
          <a:off x="260032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9"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80"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581" name="Text Box 4"/>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582" name="Text Box 6"/>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83"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84"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114</xdr:row>
      <xdr:rowOff>428625</xdr:rowOff>
    </xdr:from>
    <xdr:ext cx="85725" cy="156322"/>
    <xdr:sp macro="" textlink="">
      <xdr:nvSpPr>
        <xdr:cNvPr id="2585" name="Text Box 4"/>
        <xdr:cNvSpPr txBox="1">
          <a:spLocks noChangeArrowheads="1"/>
        </xdr:cNvSpPr>
      </xdr:nvSpPr>
      <xdr:spPr bwMode="auto">
        <a:xfrm>
          <a:off x="314325" y="2506980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114</xdr:row>
      <xdr:rowOff>428625</xdr:rowOff>
    </xdr:from>
    <xdr:ext cx="85725" cy="156322"/>
    <xdr:sp macro="" textlink="">
      <xdr:nvSpPr>
        <xdr:cNvPr id="2586" name="Text Box 4"/>
        <xdr:cNvSpPr txBox="1">
          <a:spLocks noChangeArrowheads="1"/>
        </xdr:cNvSpPr>
      </xdr:nvSpPr>
      <xdr:spPr bwMode="auto">
        <a:xfrm>
          <a:off x="314325" y="2506980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90</xdr:row>
      <xdr:rowOff>428625</xdr:rowOff>
    </xdr:from>
    <xdr:ext cx="85725" cy="150329"/>
    <xdr:sp macro="" textlink="">
      <xdr:nvSpPr>
        <xdr:cNvPr id="2587" name="Text Box 4"/>
        <xdr:cNvSpPr txBox="1">
          <a:spLocks noChangeArrowheads="1"/>
        </xdr:cNvSpPr>
      </xdr:nvSpPr>
      <xdr:spPr bwMode="auto">
        <a:xfrm>
          <a:off x="314325" y="197072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2588" name="Text Box 4"/>
        <xdr:cNvSpPr txBox="1">
          <a:spLocks noChangeArrowheads="1"/>
        </xdr:cNvSpPr>
      </xdr:nvSpPr>
      <xdr:spPr bwMode="auto">
        <a:xfrm>
          <a:off x="1209675"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2589" name="Text Box 6"/>
        <xdr:cNvSpPr txBox="1">
          <a:spLocks noChangeArrowheads="1"/>
        </xdr:cNvSpPr>
      </xdr:nvSpPr>
      <xdr:spPr bwMode="auto">
        <a:xfrm>
          <a:off x="1209675"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0"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1"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2"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3"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4"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5"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2596" name="Text Box 4"/>
        <xdr:cNvSpPr txBox="1">
          <a:spLocks noChangeArrowheads="1"/>
        </xdr:cNvSpPr>
      </xdr:nvSpPr>
      <xdr:spPr bwMode="auto">
        <a:xfrm>
          <a:off x="260032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2597" name="Text Box 6"/>
        <xdr:cNvSpPr txBox="1">
          <a:spLocks noChangeArrowheads="1"/>
        </xdr:cNvSpPr>
      </xdr:nvSpPr>
      <xdr:spPr bwMode="auto">
        <a:xfrm>
          <a:off x="260032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8"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9"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2600" name="Text Box 4"/>
        <xdr:cNvSpPr txBox="1">
          <a:spLocks noChangeArrowheads="1"/>
        </xdr:cNvSpPr>
      </xdr:nvSpPr>
      <xdr:spPr bwMode="auto">
        <a:xfrm>
          <a:off x="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2601" name="Text Box 6"/>
        <xdr:cNvSpPr txBox="1">
          <a:spLocks noChangeArrowheads="1"/>
        </xdr:cNvSpPr>
      </xdr:nvSpPr>
      <xdr:spPr bwMode="auto">
        <a:xfrm>
          <a:off x="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14300"/>
    <xdr:sp macro="" textlink="">
      <xdr:nvSpPr>
        <xdr:cNvPr id="2602" name="Text Box 6"/>
        <xdr:cNvSpPr txBox="1">
          <a:spLocks noChangeArrowheads="1"/>
        </xdr:cNvSpPr>
      </xdr:nvSpPr>
      <xdr:spPr bwMode="auto">
        <a:xfrm>
          <a:off x="382905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6348"/>
    <xdr:sp macro="" textlink="">
      <xdr:nvSpPr>
        <xdr:cNvPr id="2603" name="Text Box 4"/>
        <xdr:cNvSpPr txBox="1">
          <a:spLocks noChangeArrowheads="1"/>
        </xdr:cNvSpPr>
      </xdr:nvSpPr>
      <xdr:spPr bwMode="auto">
        <a:xfrm>
          <a:off x="1209675" y="224028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6348"/>
    <xdr:sp macro="" textlink="">
      <xdr:nvSpPr>
        <xdr:cNvPr id="2604" name="Text Box 6"/>
        <xdr:cNvSpPr txBox="1">
          <a:spLocks noChangeArrowheads="1"/>
        </xdr:cNvSpPr>
      </xdr:nvSpPr>
      <xdr:spPr bwMode="auto">
        <a:xfrm>
          <a:off x="1209675" y="224028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5" name="Text Box 6"/>
        <xdr:cNvSpPr txBox="1">
          <a:spLocks noChangeArrowheads="1"/>
        </xdr:cNvSpPr>
      </xdr:nvSpPr>
      <xdr:spPr bwMode="auto">
        <a:xfrm>
          <a:off x="1209675"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6373"/>
    <xdr:sp macro="" textlink="">
      <xdr:nvSpPr>
        <xdr:cNvPr id="2606" name="Text Box 4"/>
        <xdr:cNvSpPr txBox="1">
          <a:spLocks noChangeArrowheads="1"/>
        </xdr:cNvSpPr>
      </xdr:nvSpPr>
      <xdr:spPr bwMode="auto">
        <a:xfrm>
          <a:off x="1209675" y="224028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6373"/>
    <xdr:sp macro="" textlink="">
      <xdr:nvSpPr>
        <xdr:cNvPr id="2607" name="Text Box 6"/>
        <xdr:cNvSpPr txBox="1">
          <a:spLocks noChangeArrowheads="1"/>
        </xdr:cNvSpPr>
      </xdr:nvSpPr>
      <xdr:spPr bwMode="auto">
        <a:xfrm>
          <a:off x="1209675" y="224028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8" name="Text Box 4"/>
        <xdr:cNvSpPr txBox="1">
          <a:spLocks noChangeArrowheads="1"/>
        </xdr:cNvSpPr>
      </xdr:nvSpPr>
      <xdr:spPr bwMode="auto">
        <a:xfrm>
          <a:off x="1209675"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9" name="Text Box 6"/>
        <xdr:cNvSpPr txBox="1">
          <a:spLocks noChangeArrowheads="1"/>
        </xdr:cNvSpPr>
      </xdr:nvSpPr>
      <xdr:spPr bwMode="auto">
        <a:xfrm>
          <a:off x="1209675"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28575</xdr:colOff>
      <xdr:row>105</xdr:row>
      <xdr:rowOff>171450</xdr:rowOff>
    </xdr:from>
    <xdr:ext cx="85725" cy="675153"/>
    <xdr:sp macro="" textlink="">
      <xdr:nvSpPr>
        <xdr:cNvPr id="2610" name="Text Box 4"/>
        <xdr:cNvSpPr txBox="1">
          <a:spLocks noChangeArrowheads="1"/>
        </xdr:cNvSpPr>
      </xdr:nvSpPr>
      <xdr:spPr bwMode="auto">
        <a:xfrm>
          <a:off x="2628900" y="225742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5153"/>
    <xdr:sp macro="" textlink="">
      <xdr:nvSpPr>
        <xdr:cNvPr id="2611" name="Text Box 6"/>
        <xdr:cNvSpPr txBox="1">
          <a:spLocks noChangeArrowheads="1"/>
        </xdr:cNvSpPr>
      </xdr:nvSpPr>
      <xdr:spPr bwMode="auto">
        <a:xfrm>
          <a:off x="2600325"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12" name="Text Box 4"/>
        <xdr:cNvSpPr txBox="1">
          <a:spLocks noChangeArrowheads="1"/>
        </xdr:cNvSpPr>
      </xdr:nvSpPr>
      <xdr:spPr bwMode="auto">
        <a:xfrm>
          <a:off x="1209675"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13" name="Text Box 6"/>
        <xdr:cNvSpPr txBox="1">
          <a:spLocks noChangeArrowheads="1"/>
        </xdr:cNvSpPr>
      </xdr:nvSpPr>
      <xdr:spPr bwMode="auto">
        <a:xfrm>
          <a:off x="1209675"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5153"/>
    <xdr:sp macro="" textlink="">
      <xdr:nvSpPr>
        <xdr:cNvPr id="2614" name="Text Box 4"/>
        <xdr:cNvSpPr txBox="1">
          <a:spLocks noChangeArrowheads="1"/>
        </xdr:cNvSpPr>
      </xdr:nvSpPr>
      <xdr:spPr bwMode="auto">
        <a:xfrm>
          <a:off x="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5153"/>
    <xdr:sp macro="" textlink="">
      <xdr:nvSpPr>
        <xdr:cNvPr id="2615" name="Text Box 6"/>
        <xdr:cNvSpPr txBox="1">
          <a:spLocks noChangeArrowheads="1"/>
        </xdr:cNvSpPr>
      </xdr:nvSpPr>
      <xdr:spPr bwMode="auto">
        <a:xfrm>
          <a:off x="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2616"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2617" name="Text Box 4"/>
        <xdr:cNvSpPr txBox="1">
          <a:spLocks noChangeArrowheads="1"/>
        </xdr:cNvSpPr>
      </xdr:nvSpPr>
      <xdr:spPr bwMode="auto">
        <a:xfrm>
          <a:off x="3829050" y="224028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2618" name="Text Box 6"/>
        <xdr:cNvSpPr txBox="1">
          <a:spLocks noChangeArrowheads="1"/>
        </xdr:cNvSpPr>
      </xdr:nvSpPr>
      <xdr:spPr bwMode="auto">
        <a:xfrm>
          <a:off x="3829050" y="224028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19" name="Text Box 6"/>
        <xdr:cNvSpPr txBox="1">
          <a:spLocks noChangeArrowheads="1"/>
        </xdr:cNvSpPr>
      </xdr:nvSpPr>
      <xdr:spPr bwMode="auto">
        <a:xfrm>
          <a:off x="1209675"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1416"/>
    <xdr:sp macro="" textlink="">
      <xdr:nvSpPr>
        <xdr:cNvPr id="2620" name="Text Box 4"/>
        <xdr:cNvSpPr txBox="1">
          <a:spLocks noChangeArrowheads="1"/>
        </xdr:cNvSpPr>
      </xdr:nvSpPr>
      <xdr:spPr bwMode="auto">
        <a:xfrm>
          <a:off x="1209675" y="2381250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1416"/>
    <xdr:sp macro="" textlink="">
      <xdr:nvSpPr>
        <xdr:cNvPr id="2621" name="Text Box 6"/>
        <xdr:cNvSpPr txBox="1">
          <a:spLocks noChangeArrowheads="1"/>
        </xdr:cNvSpPr>
      </xdr:nvSpPr>
      <xdr:spPr bwMode="auto">
        <a:xfrm>
          <a:off x="1209675" y="2381250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2" name="Text Box 4"/>
        <xdr:cNvSpPr txBox="1">
          <a:spLocks noChangeArrowheads="1"/>
        </xdr:cNvSpPr>
      </xdr:nvSpPr>
      <xdr:spPr bwMode="auto">
        <a:xfrm>
          <a:off x="1209675"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3" name="Text Box 6"/>
        <xdr:cNvSpPr txBox="1">
          <a:spLocks noChangeArrowheads="1"/>
        </xdr:cNvSpPr>
      </xdr:nvSpPr>
      <xdr:spPr bwMode="auto">
        <a:xfrm>
          <a:off x="1209675"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836"/>
    <xdr:sp macro="" textlink="">
      <xdr:nvSpPr>
        <xdr:cNvPr id="2624" name="Text Box 4"/>
        <xdr:cNvSpPr txBox="1">
          <a:spLocks noChangeArrowheads="1"/>
        </xdr:cNvSpPr>
      </xdr:nvSpPr>
      <xdr:spPr bwMode="auto">
        <a:xfrm>
          <a:off x="2600325"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836"/>
    <xdr:sp macro="" textlink="">
      <xdr:nvSpPr>
        <xdr:cNvPr id="2625" name="Text Box 6"/>
        <xdr:cNvSpPr txBox="1">
          <a:spLocks noChangeArrowheads="1"/>
        </xdr:cNvSpPr>
      </xdr:nvSpPr>
      <xdr:spPr bwMode="auto">
        <a:xfrm>
          <a:off x="2600325"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6" name="Text Box 4"/>
        <xdr:cNvSpPr txBox="1">
          <a:spLocks noChangeArrowheads="1"/>
        </xdr:cNvSpPr>
      </xdr:nvSpPr>
      <xdr:spPr bwMode="auto">
        <a:xfrm>
          <a:off x="1209675"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7" name="Text Box 6"/>
        <xdr:cNvSpPr txBox="1">
          <a:spLocks noChangeArrowheads="1"/>
        </xdr:cNvSpPr>
      </xdr:nvSpPr>
      <xdr:spPr bwMode="auto">
        <a:xfrm>
          <a:off x="1209675"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6836"/>
    <xdr:sp macro="" textlink="">
      <xdr:nvSpPr>
        <xdr:cNvPr id="2628" name="Text Box 4"/>
        <xdr:cNvSpPr txBox="1">
          <a:spLocks noChangeArrowheads="1"/>
        </xdr:cNvSpPr>
      </xdr:nvSpPr>
      <xdr:spPr bwMode="auto">
        <a:xfrm>
          <a:off x="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6836"/>
    <xdr:sp macro="" textlink="">
      <xdr:nvSpPr>
        <xdr:cNvPr id="2629" name="Text Box 6"/>
        <xdr:cNvSpPr txBox="1">
          <a:spLocks noChangeArrowheads="1"/>
        </xdr:cNvSpPr>
      </xdr:nvSpPr>
      <xdr:spPr bwMode="auto">
        <a:xfrm>
          <a:off x="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30" name="Text Box 4"/>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31" name="Text Box 6"/>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2632" name="Text Box 4"/>
        <xdr:cNvSpPr txBox="1">
          <a:spLocks noChangeArrowheads="1"/>
        </xdr:cNvSpPr>
      </xdr:nvSpPr>
      <xdr:spPr bwMode="auto">
        <a:xfrm>
          <a:off x="1209675"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2633" name="Text Box 6"/>
        <xdr:cNvSpPr txBox="1">
          <a:spLocks noChangeArrowheads="1"/>
        </xdr:cNvSpPr>
      </xdr:nvSpPr>
      <xdr:spPr bwMode="auto">
        <a:xfrm>
          <a:off x="1209675"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2634" name="Text Box 4"/>
        <xdr:cNvSpPr txBox="1">
          <a:spLocks noChangeArrowheads="1"/>
        </xdr:cNvSpPr>
      </xdr:nvSpPr>
      <xdr:spPr bwMode="auto">
        <a:xfrm>
          <a:off x="1209675" y="238125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2635" name="Text Box 6"/>
        <xdr:cNvSpPr txBox="1">
          <a:spLocks noChangeArrowheads="1"/>
        </xdr:cNvSpPr>
      </xdr:nvSpPr>
      <xdr:spPr bwMode="auto">
        <a:xfrm>
          <a:off x="1209675" y="238125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36"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2637" name="Text Box 4"/>
        <xdr:cNvSpPr txBox="1">
          <a:spLocks noChangeArrowheads="1"/>
        </xdr:cNvSpPr>
      </xdr:nvSpPr>
      <xdr:spPr bwMode="auto">
        <a:xfrm>
          <a:off x="1209675" y="238125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2638" name="Text Box 6"/>
        <xdr:cNvSpPr txBox="1">
          <a:spLocks noChangeArrowheads="1"/>
        </xdr:cNvSpPr>
      </xdr:nvSpPr>
      <xdr:spPr bwMode="auto">
        <a:xfrm>
          <a:off x="1209675" y="238125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39" name="Text Box 4"/>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0"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2641" name="Text Box 4"/>
        <xdr:cNvSpPr txBox="1">
          <a:spLocks noChangeArrowheads="1"/>
        </xdr:cNvSpPr>
      </xdr:nvSpPr>
      <xdr:spPr bwMode="auto">
        <a:xfrm>
          <a:off x="260032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2642" name="Text Box 6"/>
        <xdr:cNvSpPr txBox="1">
          <a:spLocks noChangeArrowheads="1"/>
        </xdr:cNvSpPr>
      </xdr:nvSpPr>
      <xdr:spPr bwMode="auto">
        <a:xfrm>
          <a:off x="260032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3" name="Text Box 4"/>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4"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2645" name="Text Box 4"/>
        <xdr:cNvSpPr txBox="1">
          <a:spLocks noChangeArrowheads="1"/>
        </xdr:cNvSpPr>
      </xdr:nvSpPr>
      <xdr:spPr bwMode="auto">
        <a:xfrm>
          <a:off x="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2646" name="Text Box 6"/>
        <xdr:cNvSpPr txBox="1">
          <a:spLocks noChangeArrowheads="1"/>
        </xdr:cNvSpPr>
      </xdr:nvSpPr>
      <xdr:spPr bwMode="auto">
        <a:xfrm>
          <a:off x="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47" name="Text Box 4"/>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48" name="Text Box 6"/>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143</xdr:row>
      <xdr:rowOff>428625</xdr:rowOff>
    </xdr:from>
    <xdr:ext cx="85725" cy="156322"/>
    <xdr:sp macro="" textlink="">
      <xdr:nvSpPr>
        <xdr:cNvPr id="2649" name="Text Box 4"/>
        <xdr:cNvSpPr txBox="1">
          <a:spLocks noChangeArrowheads="1"/>
        </xdr:cNvSpPr>
      </xdr:nvSpPr>
      <xdr:spPr bwMode="auto">
        <a:xfrm>
          <a:off x="314325" y="316420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143</xdr:row>
      <xdr:rowOff>428625</xdr:rowOff>
    </xdr:from>
    <xdr:ext cx="85725" cy="156322"/>
    <xdr:sp macro="" textlink="">
      <xdr:nvSpPr>
        <xdr:cNvPr id="2650" name="Text Box 4"/>
        <xdr:cNvSpPr txBox="1">
          <a:spLocks noChangeArrowheads="1"/>
        </xdr:cNvSpPr>
      </xdr:nvSpPr>
      <xdr:spPr bwMode="auto">
        <a:xfrm>
          <a:off x="314325" y="316420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119</xdr:row>
      <xdr:rowOff>428625</xdr:rowOff>
    </xdr:from>
    <xdr:ext cx="85725" cy="150329"/>
    <xdr:sp macro="" textlink="">
      <xdr:nvSpPr>
        <xdr:cNvPr id="2651" name="Text Box 4"/>
        <xdr:cNvSpPr txBox="1">
          <a:spLocks noChangeArrowheads="1"/>
        </xdr:cNvSpPr>
      </xdr:nvSpPr>
      <xdr:spPr bwMode="auto">
        <a:xfrm>
          <a:off x="314325" y="262794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2652" name="Text Box 4"/>
        <xdr:cNvSpPr txBox="1">
          <a:spLocks noChangeArrowheads="1"/>
        </xdr:cNvSpPr>
      </xdr:nvSpPr>
      <xdr:spPr bwMode="auto">
        <a:xfrm>
          <a:off x="1209675"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2653" name="Text Box 6"/>
        <xdr:cNvSpPr txBox="1">
          <a:spLocks noChangeArrowheads="1"/>
        </xdr:cNvSpPr>
      </xdr:nvSpPr>
      <xdr:spPr bwMode="auto">
        <a:xfrm>
          <a:off x="1209675"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4"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5"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6"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7"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8"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9"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2660" name="Text Box 4"/>
        <xdr:cNvSpPr txBox="1">
          <a:spLocks noChangeArrowheads="1"/>
        </xdr:cNvSpPr>
      </xdr:nvSpPr>
      <xdr:spPr bwMode="auto">
        <a:xfrm>
          <a:off x="260032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2661" name="Text Box 6"/>
        <xdr:cNvSpPr txBox="1">
          <a:spLocks noChangeArrowheads="1"/>
        </xdr:cNvSpPr>
      </xdr:nvSpPr>
      <xdr:spPr bwMode="auto">
        <a:xfrm>
          <a:off x="260032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62"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63"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2664" name="Text Box 4"/>
        <xdr:cNvSpPr txBox="1">
          <a:spLocks noChangeArrowheads="1"/>
        </xdr:cNvSpPr>
      </xdr:nvSpPr>
      <xdr:spPr bwMode="auto">
        <a:xfrm>
          <a:off x="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2665" name="Text Box 6"/>
        <xdr:cNvSpPr txBox="1">
          <a:spLocks noChangeArrowheads="1"/>
        </xdr:cNvSpPr>
      </xdr:nvSpPr>
      <xdr:spPr bwMode="auto">
        <a:xfrm>
          <a:off x="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85725" cy="114300"/>
    <xdr:sp macro="" textlink="">
      <xdr:nvSpPr>
        <xdr:cNvPr id="2666" name="Text Box 6"/>
        <xdr:cNvSpPr txBox="1">
          <a:spLocks noChangeArrowheads="1"/>
        </xdr:cNvSpPr>
      </xdr:nvSpPr>
      <xdr:spPr bwMode="auto">
        <a:xfrm>
          <a:off x="382905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6348"/>
    <xdr:sp macro="" textlink="">
      <xdr:nvSpPr>
        <xdr:cNvPr id="2667" name="Text Box 4"/>
        <xdr:cNvSpPr txBox="1">
          <a:spLocks noChangeArrowheads="1"/>
        </xdr:cNvSpPr>
      </xdr:nvSpPr>
      <xdr:spPr bwMode="auto">
        <a:xfrm>
          <a:off x="1209675" y="289750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6348"/>
    <xdr:sp macro="" textlink="">
      <xdr:nvSpPr>
        <xdr:cNvPr id="2668" name="Text Box 6"/>
        <xdr:cNvSpPr txBox="1">
          <a:spLocks noChangeArrowheads="1"/>
        </xdr:cNvSpPr>
      </xdr:nvSpPr>
      <xdr:spPr bwMode="auto">
        <a:xfrm>
          <a:off x="1209675" y="289750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69" name="Text Box 6"/>
        <xdr:cNvSpPr txBox="1">
          <a:spLocks noChangeArrowheads="1"/>
        </xdr:cNvSpPr>
      </xdr:nvSpPr>
      <xdr:spPr bwMode="auto">
        <a:xfrm>
          <a:off x="1209675"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6373"/>
    <xdr:sp macro="" textlink="">
      <xdr:nvSpPr>
        <xdr:cNvPr id="2670" name="Text Box 4"/>
        <xdr:cNvSpPr txBox="1">
          <a:spLocks noChangeArrowheads="1"/>
        </xdr:cNvSpPr>
      </xdr:nvSpPr>
      <xdr:spPr bwMode="auto">
        <a:xfrm>
          <a:off x="1209675" y="289750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6373"/>
    <xdr:sp macro="" textlink="">
      <xdr:nvSpPr>
        <xdr:cNvPr id="2671" name="Text Box 6"/>
        <xdr:cNvSpPr txBox="1">
          <a:spLocks noChangeArrowheads="1"/>
        </xdr:cNvSpPr>
      </xdr:nvSpPr>
      <xdr:spPr bwMode="auto">
        <a:xfrm>
          <a:off x="1209675" y="289750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2" name="Text Box 4"/>
        <xdr:cNvSpPr txBox="1">
          <a:spLocks noChangeArrowheads="1"/>
        </xdr:cNvSpPr>
      </xdr:nvSpPr>
      <xdr:spPr bwMode="auto">
        <a:xfrm>
          <a:off x="1209675"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3" name="Text Box 6"/>
        <xdr:cNvSpPr txBox="1">
          <a:spLocks noChangeArrowheads="1"/>
        </xdr:cNvSpPr>
      </xdr:nvSpPr>
      <xdr:spPr bwMode="auto">
        <a:xfrm>
          <a:off x="1209675"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5153"/>
    <xdr:sp macro="" textlink="">
      <xdr:nvSpPr>
        <xdr:cNvPr id="2674" name="Text Box 4"/>
        <xdr:cNvSpPr txBox="1">
          <a:spLocks noChangeArrowheads="1"/>
        </xdr:cNvSpPr>
      </xdr:nvSpPr>
      <xdr:spPr bwMode="auto">
        <a:xfrm>
          <a:off x="2600325"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5153"/>
    <xdr:sp macro="" textlink="">
      <xdr:nvSpPr>
        <xdr:cNvPr id="2675" name="Text Box 6"/>
        <xdr:cNvSpPr txBox="1">
          <a:spLocks noChangeArrowheads="1"/>
        </xdr:cNvSpPr>
      </xdr:nvSpPr>
      <xdr:spPr bwMode="auto">
        <a:xfrm>
          <a:off x="2600325"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6" name="Text Box 4"/>
        <xdr:cNvSpPr txBox="1">
          <a:spLocks noChangeArrowheads="1"/>
        </xdr:cNvSpPr>
      </xdr:nvSpPr>
      <xdr:spPr bwMode="auto">
        <a:xfrm>
          <a:off x="1209675"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7" name="Text Box 6"/>
        <xdr:cNvSpPr txBox="1">
          <a:spLocks noChangeArrowheads="1"/>
        </xdr:cNvSpPr>
      </xdr:nvSpPr>
      <xdr:spPr bwMode="auto">
        <a:xfrm>
          <a:off x="1209675"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5153"/>
    <xdr:sp macro="" textlink="">
      <xdr:nvSpPr>
        <xdr:cNvPr id="2678" name="Text Box 4"/>
        <xdr:cNvSpPr txBox="1">
          <a:spLocks noChangeArrowheads="1"/>
        </xdr:cNvSpPr>
      </xdr:nvSpPr>
      <xdr:spPr bwMode="auto">
        <a:xfrm>
          <a:off x="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5153"/>
    <xdr:sp macro="" textlink="">
      <xdr:nvSpPr>
        <xdr:cNvPr id="2679" name="Text Box 6"/>
        <xdr:cNvSpPr txBox="1">
          <a:spLocks noChangeArrowheads="1"/>
        </xdr:cNvSpPr>
      </xdr:nvSpPr>
      <xdr:spPr bwMode="auto">
        <a:xfrm>
          <a:off x="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2680"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2681" name="Text Box 4"/>
        <xdr:cNvSpPr txBox="1">
          <a:spLocks noChangeArrowheads="1"/>
        </xdr:cNvSpPr>
      </xdr:nvSpPr>
      <xdr:spPr bwMode="auto">
        <a:xfrm>
          <a:off x="3829050" y="28975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2682" name="Text Box 6"/>
        <xdr:cNvSpPr txBox="1">
          <a:spLocks noChangeArrowheads="1"/>
        </xdr:cNvSpPr>
      </xdr:nvSpPr>
      <xdr:spPr bwMode="auto">
        <a:xfrm>
          <a:off x="3829050" y="28975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3" name="Text Box 6"/>
        <xdr:cNvSpPr txBox="1">
          <a:spLocks noChangeArrowheads="1"/>
        </xdr:cNvSpPr>
      </xdr:nvSpPr>
      <xdr:spPr bwMode="auto">
        <a:xfrm>
          <a:off x="1209675"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1416"/>
    <xdr:sp macro="" textlink="">
      <xdr:nvSpPr>
        <xdr:cNvPr id="2684" name="Text Box 4"/>
        <xdr:cNvSpPr txBox="1">
          <a:spLocks noChangeArrowheads="1"/>
        </xdr:cNvSpPr>
      </xdr:nvSpPr>
      <xdr:spPr bwMode="auto">
        <a:xfrm>
          <a:off x="1209675" y="303847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1416"/>
    <xdr:sp macro="" textlink="">
      <xdr:nvSpPr>
        <xdr:cNvPr id="2685" name="Text Box 6"/>
        <xdr:cNvSpPr txBox="1">
          <a:spLocks noChangeArrowheads="1"/>
        </xdr:cNvSpPr>
      </xdr:nvSpPr>
      <xdr:spPr bwMode="auto">
        <a:xfrm>
          <a:off x="1209675" y="303847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6" name="Text Box 4"/>
        <xdr:cNvSpPr txBox="1">
          <a:spLocks noChangeArrowheads="1"/>
        </xdr:cNvSpPr>
      </xdr:nvSpPr>
      <xdr:spPr bwMode="auto">
        <a:xfrm>
          <a:off x="1209675"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7" name="Text Box 6"/>
        <xdr:cNvSpPr txBox="1">
          <a:spLocks noChangeArrowheads="1"/>
        </xdr:cNvSpPr>
      </xdr:nvSpPr>
      <xdr:spPr bwMode="auto">
        <a:xfrm>
          <a:off x="1209675"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836"/>
    <xdr:sp macro="" textlink="">
      <xdr:nvSpPr>
        <xdr:cNvPr id="2688" name="Text Box 4"/>
        <xdr:cNvSpPr txBox="1">
          <a:spLocks noChangeArrowheads="1"/>
        </xdr:cNvSpPr>
      </xdr:nvSpPr>
      <xdr:spPr bwMode="auto">
        <a:xfrm>
          <a:off x="2600325"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836"/>
    <xdr:sp macro="" textlink="">
      <xdr:nvSpPr>
        <xdr:cNvPr id="2689" name="Text Box 6"/>
        <xdr:cNvSpPr txBox="1">
          <a:spLocks noChangeArrowheads="1"/>
        </xdr:cNvSpPr>
      </xdr:nvSpPr>
      <xdr:spPr bwMode="auto">
        <a:xfrm>
          <a:off x="2600325"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90" name="Text Box 4"/>
        <xdr:cNvSpPr txBox="1">
          <a:spLocks noChangeArrowheads="1"/>
        </xdr:cNvSpPr>
      </xdr:nvSpPr>
      <xdr:spPr bwMode="auto">
        <a:xfrm>
          <a:off x="1209675"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91" name="Text Box 6"/>
        <xdr:cNvSpPr txBox="1">
          <a:spLocks noChangeArrowheads="1"/>
        </xdr:cNvSpPr>
      </xdr:nvSpPr>
      <xdr:spPr bwMode="auto">
        <a:xfrm>
          <a:off x="1209675"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6836"/>
    <xdr:sp macro="" textlink="">
      <xdr:nvSpPr>
        <xdr:cNvPr id="2692" name="Text Box 4"/>
        <xdr:cNvSpPr txBox="1">
          <a:spLocks noChangeArrowheads="1"/>
        </xdr:cNvSpPr>
      </xdr:nvSpPr>
      <xdr:spPr bwMode="auto">
        <a:xfrm>
          <a:off x="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6836"/>
    <xdr:sp macro="" textlink="">
      <xdr:nvSpPr>
        <xdr:cNvPr id="2693" name="Text Box 6"/>
        <xdr:cNvSpPr txBox="1">
          <a:spLocks noChangeArrowheads="1"/>
        </xdr:cNvSpPr>
      </xdr:nvSpPr>
      <xdr:spPr bwMode="auto">
        <a:xfrm>
          <a:off x="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694" name="Text Box 4"/>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695" name="Text Box 6"/>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2696" name="Text Box 4"/>
        <xdr:cNvSpPr txBox="1">
          <a:spLocks noChangeArrowheads="1"/>
        </xdr:cNvSpPr>
      </xdr:nvSpPr>
      <xdr:spPr bwMode="auto">
        <a:xfrm>
          <a:off x="1209675"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2697" name="Text Box 6"/>
        <xdr:cNvSpPr txBox="1">
          <a:spLocks noChangeArrowheads="1"/>
        </xdr:cNvSpPr>
      </xdr:nvSpPr>
      <xdr:spPr bwMode="auto">
        <a:xfrm>
          <a:off x="1209675"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2698" name="Text Box 4"/>
        <xdr:cNvSpPr txBox="1">
          <a:spLocks noChangeArrowheads="1"/>
        </xdr:cNvSpPr>
      </xdr:nvSpPr>
      <xdr:spPr bwMode="auto">
        <a:xfrm>
          <a:off x="1209675" y="303847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2699" name="Text Box 6"/>
        <xdr:cNvSpPr txBox="1">
          <a:spLocks noChangeArrowheads="1"/>
        </xdr:cNvSpPr>
      </xdr:nvSpPr>
      <xdr:spPr bwMode="auto">
        <a:xfrm>
          <a:off x="1209675" y="303847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0"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2701" name="Text Box 4"/>
        <xdr:cNvSpPr txBox="1">
          <a:spLocks noChangeArrowheads="1"/>
        </xdr:cNvSpPr>
      </xdr:nvSpPr>
      <xdr:spPr bwMode="auto">
        <a:xfrm>
          <a:off x="1209675" y="303847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2702" name="Text Box 6"/>
        <xdr:cNvSpPr txBox="1">
          <a:spLocks noChangeArrowheads="1"/>
        </xdr:cNvSpPr>
      </xdr:nvSpPr>
      <xdr:spPr bwMode="auto">
        <a:xfrm>
          <a:off x="1209675" y="303847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3" name="Text Box 4"/>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4"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2705" name="Text Box 4"/>
        <xdr:cNvSpPr txBox="1">
          <a:spLocks noChangeArrowheads="1"/>
        </xdr:cNvSpPr>
      </xdr:nvSpPr>
      <xdr:spPr bwMode="auto">
        <a:xfrm>
          <a:off x="260032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2706" name="Text Box 6"/>
        <xdr:cNvSpPr txBox="1">
          <a:spLocks noChangeArrowheads="1"/>
        </xdr:cNvSpPr>
      </xdr:nvSpPr>
      <xdr:spPr bwMode="auto">
        <a:xfrm>
          <a:off x="260032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7" name="Text Box 4"/>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8"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2709" name="Text Box 4"/>
        <xdr:cNvSpPr txBox="1">
          <a:spLocks noChangeArrowheads="1"/>
        </xdr:cNvSpPr>
      </xdr:nvSpPr>
      <xdr:spPr bwMode="auto">
        <a:xfrm>
          <a:off x="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2710" name="Text Box 6"/>
        <xdr:cNvSpPr txBox="1">
          <a:spLocks noChangeArrowheads="1"/>
        </xdr:cNvSpPr>
      </xdr:nvSpPr>
      <xdr:spPr bwMode="auto">
        <a:xfrm>
          <a:off x="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711" name="Text Box 4"/>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712" name="Text Box 6"/>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172</xdr:row>
      <xdr:rowOff>428625</xdr:rowOff>
    </xdr:from>
    <xdr:ext cx="85725" cy="156322"/>
    <xdr:sp macro="" textlink="">
      <xdr:nvSpPr>
        <xdr:cNvPr id="2713" name="Text Box 4"/>
        <xdr:cNvSpPr txBox="1">
          <a:spLocks noChangeArrowheads="1"/>
        </xdr:cNvSpPr>
      </xdr:nvSpPr>
      <xdr:spPr bwMode="auto">
        <a:xfrm>
          <a:off x="314325" y="3824287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172</xdr:row>
      <xdr:rowOff>428625</xdr:rowOff>
    </xdr:from>
    <xdr:ext cx="85725" cy="156322"/>
    <xdr:sp macro="" textlink="">
      <xdr:nvSpPr>
        <xdr:cNvPr id="2714" name="Text Box 4"/>
        <xdr:cNvSpPr txBox="1">
          <a:spLocks noChangeArrowheads="1"/>
        </xdr:cNvSpPr>
      </xdr:nvSpPr>
      <xdr:spPr bwMode="auto">
        <a:xfrm>
          <a:off x="314325" y="3824287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148</xdr:row>
      <xdr:rowOff>428625</xdr:rowOff>
    </xdr:from>
    <xdr:ext cx="85725" cy="150329"/>
    <xdr:sp macro="" textlink="">
      <xdr:nvSpPr>
        <xdr:cNvPr id="2715" name="Text Box 4"/>
        <xdr:cNvSpPr txBox="1">
          <a:spLocks noChangeArrowheads="1"/>
        </xdr:cNvSpPr>
      </xdr:nvSpPr>
      <xdr:spPr bwMode="auto">
        <a:xfrm>
          <a:off x="314325" y="328803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2716" name="Text Box 4"/>
        <xdr:cNvSpPr txBox="1">
          <a:spLocks noChangeArrowheads="1"/>
        </xdr:cNvSpPr>
      </xdr:nvSpPr>
      <xdr:spPr bwMode="auto">
        <a:xfrm>
          <a:off x="1209675"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2717" name="Text Box 6"/>
        <xdr:cNvSpPr txBox="1">
          <a:spLocks noChangeArrowheads="1"/>
        </xdr:cNvSpPr>
      </xdr:nvSpPr>
      <xdr:spPr bwMode="auto">
        <a:xfrm>
          <a:off x="1209675"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18"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19"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0"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1"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2"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3"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2724" name="Text Box 4"/>
        <xdr:cNvSpPr txBox="1">
          <a:spLocks noChangeArrowheads="1"/>
        </xdr:cNvSpPr>
      </xdr:nvSpPr>
      <xdr:spPr bwMode="auto">
        <a:xfrm>
          <a:off x="260032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2725" name="Text Box 6"/>
        <xdr:cNvSpPr txBox="1">
          <a:spLocks noChangeArrowheads="1"/>
        </xdr:cNvSpPr>
      </xdr:nvSpPr>
      <xdr:spPr bwMode="auto">
        <a:xfrm>
          <a:off x="260032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6"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7"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2728" name="Text Box 4"/>
        <xdr:cNvSpPr txBox="1">
          <a:spLocks noChangeArrowheads="1"/>
        </xdr:cNvSpPr>
      </xdr:nvSpPr>
      <xdr:spPr bwMode="auto">
        <a:xfrm>
          <a:off x="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2729" name="Text Box 6"/>
        <xdr:cNvSpPr txBox="1">
          <a:spLocks noChangeArrowheads="1"/>
        </xdr:cNvSpPr>
      </xdr:nvSpPr>
      <xdr:spPr bwMode="auto">
        <a:xfrm>
          <a:off x="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14300"/>
    <xdr:sp macro="" textlink="">
      <xdr:nvSpPr>
        <xdr:cNvPr id="2730" name="Text Box 6"/>
        <xdr:cNvSpPr txBox="1">
          <a:spLocks noChangeArrowheads="1"/>
        </xdr:cNvSpPr>
      </xdr:nvSpPr>
      <xdr:spPr bwMode="auto">
        <a:xfrm>
          <a:off x="382905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6348"/>
    <xdr:sp macro="" textlink="">
      <xdr:nvSpPr>
        <xdr:cNvPr id="2731" name="Text Box 4"/>
        <xdr:cNvSpPr txBox="1">
          <a:spLocks noChangeArrowheads="1"/>
        </xdr:cNvSpPr>
      </xdr:nvSpPr>
      <xdr:spPr bwMode="auto">
        <a:xfrm>
          <a:off x="1209675" y="355758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6348"/>
    <xdr:sp macro="" textlink="">
      <xdr:nvSpPr>
        <xdr:cNvPr id="2732" name="Text Box 6"/>
        <xdr:cNvSpPr txBox="1">
          <a:spLocks noChangeArrowheads="1"/>
        </xdr:cNvSpPr>
      </xdr:nvSpPr>
      <xdr:spPr bwMode="auto">
        <a:xfrm>
          <a:off x="1209675" y="355758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3" name="Text Box 6"/>
        <xdr:cNvSpPr txBox="1">
          <a:spLocks noChangeArrowheads="1"/>
        </xdr:cNvSpPr>
      </xdr:nvSpPr>
      <xdr:spPr bwMode="auto">
        <a:xfrm>
          <a:off x="1209675"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6373"/>
    <xdr:sp macro="" textlink="">
      <xdr:nvSpPr>
        <xdr:cNvPr id="2734" name="Text Box 4"/>
        <xdr:cNvSpPr txBox="1">
          <a:spLocks noChangeArrowheads="1"/>
        </xdr:cNvSpPr>
      </xdr:nvSpPr>
      <xdr:spPr bwMode="auto">
        <a:xfrm>
          <a:off x="1209675" y="355758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6373"/>
    <xdr:sp macro="" textlink="">
      <xdr:nvSpPr>
        <xdr:cNvPr id="2735" name="Text Box 6"/>
        <xdr:cNvSpPr txBox="1">
          <a:spLocks noChangeArrowheads="1"/>
        </xdr:cNvSpPr>
      </xdr:nvSpPr>
      <xdr:spPr bwMode="auto">
        <a:xfrm>
          <a:off x="1209675" y="355758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6" name="Text Box 4"/>
        <xdr:cNvSpPr txBox="1">
          <a:spLocks noChangeArrowheads="1"/>
        </xdr:cNvSpPr>
      </xdr:nvSpPr>
      <xdr:spPr bwMode="auto">
        <a:xfrm>
          <a:off x="1209675"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7" name="Text Box 6"/>
        <xdr:cNvSpPr txBox="1">
          <a:spLocks noChangeArrowheads="1"/>
        </xdr:cNvSpPr>
      </xdr:nvSpPr>
      <xdr:spPr bwMode="auto">
        <a:xfrm>
          <a:off x="1209675"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5153"/>
    <xdr:sp macro="" textlink="">
      <xdr:nvSpPr>
        <xdr:cNvPr id="2738" name="Text Box 4"/>
        <xdr:cNvSpPr txBox="1">
          <a:spLocks noChangeArrowheads="1"/>
        </xdr:cNvSpPr>
      </xdr:nvSpPr>
      <xdr:spPr bwMode="auto">
        <a:xfrm>
          <a:off x="2600325"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5153"/>
    <xdr:sp macro="" textlink="">
      <xdr:nvSpPr>
        <xdr:cNvPr id="2739" name="Text Box 6"/>
        <xdr:cNvSpPr txBox="1">
          <a:spLocks noChangeArrowheads="1"/>
        </xdr:cNvSpPr>
      </xdr:nvSpPr>
      <xdr:spPr bwMode="auto">
        <a:xfrm>
          <a:off x="2600325"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40" name="Text Box 4"/>
        <xdr:cNvSpPr txBox="1">
          <a:spLocks noChangeArrowheads="1"/>
        </xdr:cNvSpPr>
      </xdr:nvSpPr>
      <xdr:spPr bwMode="auto">
        <a:xfrm>
          <a:off x="1209675"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41" name="Text Box 6"/>
        <xdr:cNvSpPr txBox="1">
          <a:spLocks noChangeArrowheads="1"/>
        </xdr:cNvSpPr>
      </xdr:nvSpPr>
      <xdr:spPr bwMode="auto">
        <a:xfrm>
          <a:off x="1209675"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5153"/>
    <xdr:sp macro="" textlink="">
      <xdr:nvSpPr>
        <xdr:cNvPr id="2742" name="Text Box 4"/>
        <xdr:cNvSpPr txBox="1">
          <a:spLocks noChangeArrowheads="1"/>
        </xdr:cNvSpPr>
      </xdr:nvSpPr>
      <xdr:spPr bwMode="auto">
        <a:xfrm>
          <a:off x="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5153"/>
    <xdr:sp macro="" textlink="">
      <xdr:nvSpPr>
        <xdr:cNvPr id="2743" name="Text Box 6"/>
        <xdr:cNvSpPr txBox="1">
          <a:spLocks noChangeArrowheads="1"/>
        </xdr:cNvSpPr>
      </xdr:nvSpPr>
      <xdr:spPr bwMode="auto">
        <a:xfrm>
          <a:off x="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2744"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2745" name="Text Box 4"/>
        <xdr:cNvSpPr txBox="1">
          <a:spLocks noChangeArrowheads="1"/>
        </xdr:cNvSpPr>
      </xdr:nvSpPr>
      <xdr:spPr bwMode="auto">
        <a:xfrm>
          <a:off x="3829050" y="35575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2746" name="Text Box 6"/>
        <xdr:cNvSpPr txBox="1">
          <a:spLocks noChangeArrowheads="1"/>
        </xdr:cNvSpPr>
      </xdr:nvSpPr>
      <xdr:spPr bwMode="auto">
        <a:xfrm>
          <a:off x="3829050" y="35575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47" name="Text Box 6"/>
        <xdr:cNvSpPr txBox="1">
          <a:spLocks noChangeArrowheads="1"/>
        </xdr:cNvSpPr>
      </xdr:nvSpPr>
      <xdr:spPr bwMode="auto">
        <a:xfrm>
          <a:off x="1209675"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1416"/>
    <xdr:sp macro="" textlink="">
      <xdr:nvSpPr>
        <xdr:cNvPr id="2748" name="Text Box 4"/>
        <xdr:cNvSpPr txBox="1">
          <a:spLocks noChangeArrowheads="1"/>
        </xdr:cNvSpPr>
      </xdr:nvSpPr>
      <xdr:spPr bwMode="auto">
        <a:xfrm>
          <a:off x="1209675" y="3698557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1416"/>
    <xdr:sp macro="" textlink="">
      <xdr:nvSpPr>
        <xdr:cNvPr id="2749" name="Text Box 6"/>
        <xdr:cNvSpPr txBox="1">
          <a:spLocks noChangeArrowheads="1"/>
        </xdr:cNvSpPr>
      </xdr:nvSpPr>
      <xdr:spPr bwMode="auto">
        <a:xfrm>
          <a:off x="1209675" y="3698557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0" name="Text Box 4"/>
        <xdr:cNvSpPr txBox="1">
          <a:spLocks noChangeArrowheads="1"/>
        </xdr:cNvSpPr>
      </xdr:nvSpPr>
      <xdr:spPr bwMode="auto">
        <a:xfrm>
          <a:off x="1209675"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1" name="Text Box 6"/>
        <xdr:cNvSpPr txBox="1">
          <a:spLocks noChangeArrowheads="1"/>
        </xdr:cNvSpPr>
      </xdr:nvSpPr>
      <xdr:spPr bwMode="auto">
        <a:xfrm>
          <a:off x="1209675"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836"/>
    <xdr:sp macro="" textlink="">
      <xdr:nvSpPr>
        <xdr:cNvPr id="2752" name="Text Box 4"/>
        <xdr:cNvSpPr txBox="1">
          <a:spLocks noChangeArrowheads="1"/>
        </xdr:cNvSpPr>
      </xdr:nvSpPr>
      <xdr:spPr bwMode="auto">
        <a:xfrm>
          <a:off x="2600325"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836"/>
    <xdr:sp macro="" textlink="">
      <xdr:nvSpPr>
        <xdr:cNvPr id="2753" name="Text Box 6"/>
        <xdr:cNvSpPr txBox="1">
          <a:spLocks noChangeArrowheads="1"/>
        </xdr:cNvSpPr>
      </xdr:nvSpPr>
      <xdr:spPr bwMode="auto">
        <a:xfrm>
          <a:off x="2600325"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4" name="Text Box 4"/>
        <xdr:cNvSpPr txBox="1">
          <a:spLocks noChangeArrowheads="1"/>
        </xdr:cNvSpPr>
      </xdr:nvSpPr>
      <xdr:spPr bwMode="auto">
        <a:xfrm>
          <a:off x="1209675"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5" name="Text Box 6"/>
        <xdr:cNvSpPr txBox="1">
          <a:spLocks noChangeArrowheads="1"/>
        </xdr:cNvSpPr>
      </xdr:nvSpPr>
      <xdr:spPr bwMode="auto">
        <a:xfrm>
          <a:off x="1209675"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6836"/>
    <xdr:sp macro="" textlink="">
      <xdr:nvSpPr>
        <xdr:cNvPr id="2756" name="Text Box 4"/>
        <xdr:cNvSpPr txBox="1">
          <a:spLocks noChangeArrowheads="1"/>
        </xdr:cNvSpPr>
      </xdr:nvSpPr>
      <xdr:spPr bwMode="auto">
        <a:xfrm>
          <a:off x="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6836"/>
    <xdr:sp macro="" textlink="">
      <xdr:nvSpPr>
        <xdr:cNvPr id="2757" name="Text Box 6"/>
        <xdr:cNvSpPr txBox="1">
          <a:spLocks noChangeArrowheads="1"/>
        </xdr:cNvSpPr>
      </xdr:nvSpPr>
      <xdr:spPr bwMode="auto">
        <a:xfrm>
          <a:off x="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58" name="Text Box 4"/>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59" name="Text Box 6"/>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2760" name="Text Box 4"/>
        <xdr:cNvSpPr txBox="1">
          <a:spLocks noChangeArrowheads="1"/>
        </xdr:cNvSpPr>
      </xdr:nvSpPr>
      <xdr:spPr bwMode="auto">
        <a:xfrm>
          <a:off x="1209675"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2761" name="Text Box 6"/>
        <xdr:cNvSpPr txBox="1">
          <a:spLocks noChangeArrowheads="1"/>
        </xdr:cNvSpPr>
      </xdr:nvSpPr>
      <xdr:spPr bwMode="auto">
        <a:xfrm>
          <a:off x="1209675"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2762" name="Text Box 4"/>
        <xdr:cNvSpPr txBox="1">
          <a:spLocks noChangeArrowheads="1"/>
        </xdr:cNvSpPr>
      </xdr:nvSpPr>
      <xdr:spPr bwMode="auto">
        <a:xfrm>
          <a:off x="1209675" y="369855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2763" name="Text Box 6"/>
        <xdr:cNvSpPr txBox="1">
          <a:spLocks noChangeArrowheads="1"/>
        </xdr:cNvSpPr>
      </xdr:nvSpPr>
      <xdr:spPr bwMode="auto">
        <a:xfrm>
          <a:off x="1209675" y="369855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4"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2765" name="Text Box 4"/>
        <xdr:cNvSpPr txBox="1">
          <a:spLocks noChangeArrowheads="1"/>
        </xdr:cNvSpPr>
      </xdr:nvSpPr>
      <xdr:spPr bwMode="auto">
        <a:xfrm>
          <a:off x="1209675" y="369855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2766" name="Text Box 6"/>
        <xdr:cNvSpPr txBox="1">
          <a:spLocks noChangeArrowheads="1"/>
        </xdr:cNvSpPr>
      </xdr:nvSpPr>
      <xdr:spPr bwMode="auto">
        <a:xfrm>
          <a:off x="1209675" y="369855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7" name="Text Box 4"/>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8"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2769" name="Text Box 4"/>
        <xdr:cNvSpPr txBox="1">
          <a:spLocks noChangeArrowheads="1"/>
        </xdr:cNvSpPr>
      </xdr:nvSpPr>
      <xdr:spPr bwMode="auto">
        <a:xfrm>
          <a:off x="260032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2770" name="Text Box 6"/>
        <xdr:cNvSpPr txBox="1">
          <a:spLocks noChangeArrowheads="1"/>
        </xdr:cNvSpPr>
      </xdr:nvSpPr>
      <xdr:spPr bwMode="auto">
        <a:xfrm>
          <a:off x="260032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71" name="Text Box 4"/>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72"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2773" name="Text Box 4"/>
        <xdr:cNvSpPr txBox="1">
          <a:spLocks noChangeArrowheads="1"/>
        </xdr:cNvSpPr>
      </xdr:nvSpPr>
      <xdr:spPr bwMode="auto">
        <a:xfrm>
          <a:off x="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2774" name="Text Box 6"/>
        <xdr:cNvSpPr txBox="1">
          <a:spLocks noChangeArrowheads="1"/>
        </xdr:cNvSpPr>
      </xdr:nvSpPr>
      <xdr:spPr bwMode="auto">
        <a:xfrm>
          <a:off x="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75" name="Text Box 4"/>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76" name="Text Box 6"/>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201</xdr:row>
      <xdr:rowOff>428625</xdr:rowOff>
    </xdr:from>
    <xdr:ext cx="85725" cy="156322"/>
    <xdr:sp macro="" textlink="">
      <xdr:nvSpPr>
        <xdr:cNvPr id="2777" name="Text Box 4"/>
        <xdr:cNvSpPr txBox="1">
          <a:spLocks noChangeArrowheads="1"/>
        </xdr:cNvSpPr>
      </xdr:nvSpPr>
      <xdr:spPr bwMode="auto">
        <a:xfrm>
          <a:off x="314325" y="4484370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201</xdr:row>
      <xdr:rowOff>428625</xdr:rowOff>
    </xdr:from>
    <xdr:ext cx="85725" cy="156322"/>
    <xdr:sp macro="" textlink="">
      <xdr:nvSpPr>
        <xdr:cNvPr id="2778" name="Text Box 4"/>
        <xdr:cNvSpPr txBox="1">
          <a:spLocks noChangeArrowheads="1"/>
        </xdr:cNvSpPr>
      </xdr:nvSpPr>
      <xdr:spPr bwMode="auto">
        <a:xfrm>
          <a:off x="314325" y="4484370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177</xdr:row>
      <xdr:rowOff>428625</xdr:rowOff>
    </xdr:from>
    <xdr:ext cx="85725" cy="150329"/>
    <xdr:sp macro="" textlink="">
      <xdr:nvSpPr>
        <xdr:cNvPr id="2779" name="Text Box 4"/>
        <xdr:cNvSpPr txBox="1">
          <a:spLocks noChangeArrowheads="1"/>
        </xdr:cNvSpPr>
      </xdr:nvSpPr>
      <xdr:spPr bwMode="auto">
        <a:xfrm>
          <a:off x="314325" y="394811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2780" name="Text Box 4"/>
        <xdr:cNvSpPr txBox="1">
          <a:spLocks noChangeArrowheads="1"/>
        </xdr:cNvSpPr>
      </xdr:nvSpPr>
      <xdr:spPr bwMode="auto">
        <a:xfrm>
          <a:off x="1209675"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2781" name="Text Box 6"/>
        <xdr:cNvSpPr txBox="1">
          <a:spLocks noChangeArrowheads="1"/>
        </xdr:cNvSpPr>
      </xdr:nvSpPr>
      <xdr:spPr bwMode="auto">
        <a:xfrm>
          <a:off x="1209675"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2"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3"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4"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5"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6"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7"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2788" name="Text Box 4"/>
        <xdr:cNvSpPr txBox="1">
          <a:spLocks noChangeArrowheads="1"/>
        </xdr:cNvSpPr>
      </xdr:nvSpPr>
      <xdr:spPr bwMode="auto">
        <a:xfrm>
          <a:off x="260032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2789" name="Text Box 6"/>
        <xdr:cNvSpPr txBox="1">
          <a:spLocks noChangeArrowheads="1"/>
        </xdr:cNvSpPr>
      </xdr:nvSpPr>
      <xdr:spPr bwMode="auto">
        <a:xfrm>
          <a:off x="260032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90"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91"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2792" name="Text Box 4"/>
        <xdr:cNvSpPr txBox="1">
          <a:spLocks noChangeArrowheads="1"/>
        </xdr:cNvSpPr>
      </xdr:nvSpPr>
      <xdr:spPr bwMode="auto">
        <a:xfrm>
          <a:off x="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2793" name="Text Box 6"/>
        <xdr:cNvSpPr txBox="1">
          <a:spLocks noChangeArrowheads="1"/>
        </xdr:cNvSpPr>
      </xdr:nvSpPr>
      <xdr:spPr bwMode="auto">
        <a:xfrm>
          <a:off x="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85725" cy="114300"/>
    <xdr:sp macro="" textlink="">
      <xdr:nvSpPr>
        <xdr:cNvPr id="2794" name="Text Box 6"/>
        <xdr:cNvSpPr txBox="1">
          <a:spLocks noChangeArrowheads="1"/>
        </xdr:cNvSpPr>
      </xdr:nvSpPr>
      <xdr:spPr bwMode="auto">
        <a:xfrm>
          <a:off x="382905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6348"/>
    <xdr:sp macro="" textlink="">
      <xdr:nvSpPr>
        <xdr:cNvPr id="2795" name="Text Box 4"/>
        <xdr:cNvSpPr txBox="1">
          <a:spLocks noChangeArrowheads="1"/>
        </xdr:cNvSpPr>
      </xdr:nvSpPr>
      <xdr:spPr bwMode="auto">
        <a:xfrm>
          <a:off x="1209675" y="421767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6348"/>
    <xdr:sp macro="" textlink="">
      <xdr:nvSpPr>
        <xdr:cNvPr id="2796" name="Text Box 6"/>
        <xdr:cNvSpPr txBox="1">
          <a:spLocks noChangeArrowheads="1"/>
        </xdr:cNvSpPr>
      </xdr:nvSpPr>
      <xdr:spPr bwMode="auto">
        <a:xfrm>
          <a:off x="1209675" y="421767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797" name="Text Box 6"/>
        <xdr:cNvSpPr txBox="1">
          <a:spLocks noChangeArrowheads="1"/>
        </xdr:cNvSpPr>
      </xdr:nvSpPr>
      <xdr:spPr bwMode="auto">
        <a:xfrm>
          <a:off x="1209675"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6373"/>
    <xdr:sp macro="" textlink="">
      <xdr:nvSpPr>
        <xdr:cNvPr id="2798" name="Text Box 4"/>
        <xdr:cNvSpPr txBox="1">
          <a:spLocks noChangeArrowheads="1"/>
        </xdr:cNvSpPr>
      </xdr:nvSpPr>
      <xdr:spPr bwMode="auto">
        <a:xfrm>
          <a:off x="1209675" y="421767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6373"/>
    <xdr:sp macro="" textlink="">
      <xdr:nvSpPr>
        <xdr:cNvPr id="2799" name="Text Box 6"/>
        <xdr:cNvSpPr txBox="1">
          <a:spLocks noChangeArrowheads="1"/>
        </xdr:cNvSpPr>
      </xdr:nvSpPr>
      <xdr:spPr bwMode="auto">
        <a:xfrm>
          <a:off x="1209675" y="421767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0" name="Text Box 4"/>
        <xdr:cNvSpPr txBox="1">
          <a:spLocks noChangeArrowheads="1"/>
        </xdr:cNvSpPr>
      </xdr:nvSpPr>
      <xdr:spPr bwMode="auto">
        <a:xfrm>
          <a:off x="1209675"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1" name="Text Box 6"/>
        <xdr:cNvSpPr txBox="1">
          <a:spLocks noChangeArrowheads="1"/>
        </xdr:cNvSpPr>
      </xdr:nvSpPr>
      <xdr:spPr bwMode="auto">
        <a:xfrm>
          <a:off x="1209675"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1362075</xdr:colOff>
      <xdr:row>193</xdr:row>
      <xdr:rowOff>85725</xdr:rowOff>
    </xdr:from>
    <xdr:ext cx="85725" cy="675153"/>
    <xdr:sp macro="" textlink="">
      <xdr:nvSpPr>
        <xdr:cNvPr id="2802" name="Text Box 4"/>
        <xdr:cNvSpPr txBox="1">
          <a:spLocks noChangeArrowheads="1"/>
        </xdr:cNvSpPr>
      </xdr:nvSpPr>
      <xdr:spPr bwMode="auto">
        <a:xfrm>
          <a:off x="2571750" y="424624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5153"/>
    <xdr:sp macro="" textlink="">
      <xdr:nvSpPr>
        <xdr:cNvPr id="2803" name="Text Box 6"/>
        <xdr:cNvSpPr txBox="1">
          <a:spLocks noChangeArrowheads="1"/>
        </xdr:cNvSpPr>
      </xdr:nvSpPr>
      <xdr:spPr bwMode="auto">
        <a:xfrm>
          <a:off x="2600325"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4" name="Text Box 4"/>
        <xdr:cNvSpPr txBox="1">
          <a:spLocks noChangeArrowheads="1"/>
        </xdr:cNvSpPr>
      </xdr:nvSpPr>
      <xdr:spPr bwMode="auto">
        <a:xfrm>
          <a:off x="1209675"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5" name="Text Box 6"/>
        <xdr:cNvSpPr txBox="1">
          <a:spLocks noChangeArrowheads="1"/>
        </xdr:cNvSpPr>
      </xdr:nvSpPr>
      <xdr:spPr bwMode="auto">
        <a:xfrm>
          <a:off x="1209675"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5153"/>
    <xdr:sp macro="" textlink="">
      <xdr:nvSpPr>
        <xdr:cNvPr id="2806" name="Text Box 4"/>
        <xdr:cNvSpPr txBox="1">
          <a:spLocks noChangeArrowheads="1"/>
        </xdr:cNvSpPr>
      </xdr:nvSpPr>
      <xdr:spPr bwMode="auto">
        <a:xfrm>
          <a:off x="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5153"/>
    <xdr:sp macro="" textlink="">
      <xdr:nvSpPr>
        <xdr:cNvPr id="2807" name="Text Box 6"/>
        <xdr:cNvSpPr txBox="1">
          <a:spLocks noChangeArrowheads="1"/>
        </xdr:cNvSpPr>
      </xdr:nvSpPr>
      <xdr:spPr bwMode="auto">
        <a:xfrm>
          <a:off x="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2808"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2809" name="Text Box 4"/>
        <xdr:cNvSpPr txBox="1">
          <a:spLocks noChangeArrowheads="1"/>
        </xdr:cNvSpPr>
      </xdr:nvSpPr>
      <xdr:spPr bwMode="auto">
        <a:xfrm>
          <a:off x="3829050" y="421767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2810" name="Text Box 6"/>
        <xdr:cNvSpPr txBox="1">
          <a:spLocks noChangeArrowheads="1"/>
        </xdr:cNvSpPr>
      </xdr:nvSpPr>
      <xdr:spPr bwMode="auto">
        <a:xfrm>
          <a:off x="3829050" y="421767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1" name="Text Box 6"/>
        <xdr:cNvSpPr txBox="1">
          <a:spLocks noChangeArrowheads="1"/>
        </xdr:cNvSpPr>
      </xdr:nvSpPr>
      <xdr:spPr bwMode="auto">
        <a:xfrm>
          <a:off x="1209675"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1416"/>
    <xdr:sp macro="" textlink="">
      <xdr:nvSpPr>
        <xdr:cNvPr id="2812" name="Text Box 4"/>
        <xdr:cNvSpPr txBox="1">
          <a:spLocks noChangeArrowheads="1"/>
        </xdr:cNvSpPr>
      </xdr:nvSpPr>
      <xdr:spPr bwMode="auto">
        <a:xfrm>
          <a:off x="1209675" y="4358640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1416"/>
    <xdr:sp macro="" textlink="">
      <xdr:nvSpPr>
        <xdr:cNvPr id="2813" name="Text Box 6"/>
        <xdr:cNvSpPr txBox="1">
          <a:spLocks noChangeArrowheads="1"/>
        </xdr:cNvSpPr>
      </xdr:nvSpPr>
      <xdr:spPr bwMode="auto">
        <a:xfrm>
          <a:off x="1209675" y="4358640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4" name="Text Box 4"/>
        <xdr:cNvSpPr txBox="1">
          <a:spLocks noChangeArrowheads="1"/>
        </xdr:cNvSpPr>
      </xdr:nvSpPr>
      <xdr:spPr bwMode="auto">
        <a:xfrm>
          <a:off x="1209675"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5" name="Text Box 6"/>
        <xdr:cNvSpPr txBox="1">
          <a:spLocks noChangeArrowheads="1"/>
        </xdr:cNvSpPr>
      </xdr:nvSpPr>
      <xdr:spPr bwMode="auto">
        <a:xfrm>
          <a:off x="1209675"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836"/>
    <xdr:sp macro="" textlink="">
      <xdr:nvSpPr>
        <xdr:cNvPr id="2816" name="Text Box 4"/>
        <xdr:cNvSpPr txBox="1">
          <a:spLocks noChangeArrowheads="1"/>
        </xdr:cNvSpPr>
      </xdr:nvSpPr>
      <xdr:spPr bwMode="auto">
        <a:xfrm>
          <a:off x="2600325"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836"/>
    <xdr:sp macro="" textlink="">
      <xdr:nvSpPr>
        <xdr:cNvPr id="2817" name="Text Box 6"/>
        <xdr:cNvSpPr txBox="1">
          <a:spLocks noChangeArrowheads="1"/>
        </xdr:cNvSpPr>
      </xdr:nvSpPr>
      <xdr:spPr bwMode="auto">
        <a:xfrm>
          <a:off x="2600325"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8" name="Text Box 4"/>
        <xdr:cNvSpPr txBox="1">
          <a:spLocks noChangeArrowheads="1"/>
        </xdr:cNvSpPr>
      </xdr:nvSpPr>
      <xdr:spPr bwMode="auto">
        <a:xfrm>
          <a:off x="1209675"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9" name="Text Box 6"/>
        <xdr:cNvSpPr txBox="1">
          <a:spLocks noChangeArrowheads="1"/>
        </xdr:cNvSpPr>
      </xdr:nvSpPr>
      <xdr:spPr bwMode="auto">
        <a:xfrm>
          <a:off x="1209675"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6836"/>
    <xdr:sp macro="" textlink="">
      <xdr:nvSpPr>
        <xdr:cNvPr id="2820" name="Text Box 4"/>
        <xdr:cNvSpPr txBox="1">
          <a:spLocks noChangeArrowheads="1"/>
        </xdr:cNvSpPr>
      </xdr:nvSpPr>
      <xdr:spPr bwMode="auto">
        <a:xfrm>
          <a:off x="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6836"/>
    <xdr:sp macro="" textlink="">
      <xdr:nvSpPr>
        <xdr:cNvPr id="2821" name="Text Box 6"/>
        <xdr:cNvSpPr txBox="1">
          <a:spLocks noChangeArrowheads="1"/>
        </xdr:cNvSpPr>
      </xdr:nvSpPr>
      <xdr:spPr bwMode="auto">
        <a:xfrm>
          <a:off x="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22" name="Text Box 4"/>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23" name="Text Box 6"/>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2824" name="Text Box 4"/>
        <xdr:cNvSpPr txBox="1">
          <a:spLocks noChangeArrowheads="1"/>
        </xdr:cNvSpPr>
      </xdr:nvSpPr>
      <xdr:spPr bwMode="auto">
        <a:xfrm>
          <a:off x="1209675"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2825" name="Text Box 6"/>
        <xdr:cNvSpPr txBox="1">
          <a:spLocks noChangeArrowheads="1"/>
        </xdr:cNvSpPr>
      </xdr:nvSpPr>
      <xdr:spPr bwMode="auto">
        <a:xfrm>
          <a:off x="1209675"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2826" name="Text Box 4"/>
        <xdr:cNvSpPr txBox="1">
          <a:spLocks noChangeArrowheads="1"/>
        </xdr:cNvSpPr>
      </xdr:nvSpPr>
      <xdr:spPr bwMode="auto">
        <a:xfrm>
          <a:off x="1209675" y="435864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2827" name="Text Box 6"/>
        <xdr:cNvSpPr txBox="1">
          <a:spLocks noChangeArrowheads="1"/>
        </xdr:cNvSpPr>
      </xdr:nvSpPr>
      <xdr:spPr bwMode="auto">
        <a:xfrm>
          <a:off x="1209675" y="435864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28"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2829" name="Text Box 4"/>
        <xdr:cNvSpPr txBox="1">
          <a:spLocks noChangeArrowheads="1"/>
        </xdr:cNvSpPr>
      </xdr:nvSpPr>
      <xdr:spPr bwMode="auto">
        <a:xfrm>
          <a:off x="1209675" y="435864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2830" name="Text Box 6"/>
        <xdr:cNvSpPr txBox="1">
          <a:spLocks noChangeArrowheads="1"/>
        </xdr:cNvSpPr>
      </xdr:nvSpPr>
      <xdr:spPr bwMode="auto">
        <a:xfrm>
          <a:off x="1209675" y="435864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1" name="Text Box 4"/>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2"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2833" name="Text Box 4"/>
        <xdr:cNvSpPr txBox="1">
          <a:spLocks noChangeArrowheads="1"/>
        </xdr:cNvSpPr>
      </xdr:nvSpPr>
      <xdr:spPr bwMode="auto">
        <a:xfrm>
          <a:off x="260032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2834" name="Text Box 6"/>
        <xdr:cNvSpPr txBox="1">
          <a:spLocks noChangeArrowheads="1"/>
        </xdr:cNvSpPr>
      </xdr:nvSpPr>
      <xdr:spPr bwMode="auto">
        <a:xfrm>
          <a:off x="260032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5" name="Text Box 4"/>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6"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2837" name="Text Box 4"/>
        <xdr:cNvSpPr txBox="1">
          <a:spLocks noChangeArrowheads="1"/>
        </xdr:cNvSpPr>
      </xdr:nvSpPr>
      <xdr:spPr bwMode="auto">
        <a:xfrm>
          <a:off x="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2838" name="Text Box 6"/>
        <xdr:cNvSpPr txBox="1">
          <a:spLocks noChangeArrowheads="1"/>
        </xdr:cNvSpPr>
      </xdr:nvSpPr>
      <xdr:spPr bwMode="auto">
        <a:xfrm>
          <a:off x="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39" name="Text Box 4"/>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40" name="Text Box 6"/>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230</xdr:row>
      <xdr:rowOff>428625</xdr:rowOff>
    </xdr:from>
    <xdr:ext cx="85725" cy="156322"/>
    <xdr:sp macro="" textlink="">
      <xdr:nvSpPr>
        <xdr:cNvPr id="2841" name="Text Box 4"/>
        <xdr:cNvSpPr txBox="1">
          <a:spLocks noChangeArrowheads="1"/>
        </xdr:cNvSpPr>
      </xdr:nvSpPr>
      <xdr:spPr bwMode="auto">
        <a:xfrm>
          <a:off x="314325" y="514159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230</xdr:row>
      <xdr:rowOff>428625</xdr:rowOff>
    </xdr:from>
    <xdr:ext cx="85725" cy="156322"/>
    <xdr:sp macro="" textlink="">
      <xdr:nvSpPr>
        <xdr:cNvPr id="2842" name="Text Box 4"/>
        <xdr:cNvSpPr txBox="1">
          <a:spLocks noChangeArrowheads="1"/>
        </xdr:cNvSpPr>
      </xdr:nvSpPr>
      <xdr:spPr bwMode="auto">
        <a:xfrm>
          <a:off x="314325" y="514159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206</xdr:row>
      <xdr:rowOff>428625</xdr:rowOff>
    </xdr:from>
    <xdr:ext cx="85725" cy="150329"/>
    <xdr:sp macro="" textlink="">
      <xdr:nvSpPr>
        <xdr:cNvPr id="2843" name="Text Box 4"/>
        <xdr:cNvSpPr txBox="1">
          <a:spLocks noChangeArrowheads="1"/>
        </xdr:cNvSpPr>
      </xdr:nvSpPr>
      <xdr:spPr bwMode="auto">
        <a:xfrm>
          <a:off x="314325" y="460533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2844" name="Text Box 4"/>
        <xdr:cNvSpPr txBox="1">
          <a:spLocks noChangeArrowheads="1"/>
        </xdr:cNvSpPr>
      </xdr:nvSpPr>
      <xdr:spPr bwMode="auto">
        <a:xfrm>
          <a:off x="1209675"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2845" name="Text Box 6"/>
        <xdr:cNvSpPr txBox="1">
          <a:spLocks noChangeArrowheads="1"/>
        </xdr:cNvSpPr>
      </xdr:nvSpPr>
      <xdr:spPr bwMode="auto">
        <a:xfrm>
          <a:off x="1209675"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6"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7"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8"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9"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0"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1"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2852" name="Text Box 4"/>
        <xdr:cNvSpPr txBox="1">
          <a:spLocks noChangeArrowheads="1"/>
        </xdr:cNvSpPr>
      </xdr:nvSpPr>
      <xdr:spPr bwMode="auto">
        <a:xfrm>
          <a:off x="260032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2853" name="Text Box 6"/>
        <xdr:cNvSpPr txBox="1">
          <a:spLocks noChangeArrowheads="1"/>
        </xdr:cNvSpPr>
      </xdr:nvSpPr>
      <xdr:spPr bwMode="auto">
        <a:xfrm>
          <a:off x="260032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4"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5"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2856" name="Text Box 4"/>
        <xdr:cNvSpPr txBox="1">
          <a:spLocks noChangeArrowheads="1"/>
        </xdr:cNvSpPr>
      </xdr:nvSpPr>
      <xdr:spPr bwMode="auto">
        <a:xfrm>
          <a:off x="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2857" name="Text Box 6"/>
        <xdr:cNvSpPr txBox="1">
          <a:spLocks noChangeArrowheads="1"/>
        </xdr:cNvSpPr>
      </xdr:nvSpPr>
      <xdr:spPr bwMode="auto">
        <a:xfrm>
          <a:off x="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14300"/>
    <xdr:sp macro="" textlink="">
      <xdr:nvSpPr>
        <xdr:cNvPr id="2858" name="Text Box 6"/>
        <xdr:cNvSpPr txBox="1">
          <a:spLocks noChangeArrowheads="1"/>
        </xdr:cNvSpPr>
      </xdr:nvSpPr>
      <xdr:spPr bwMode="auto">
        <a:xfrm>
          <a:off x="382905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6348"/>
    <xdr:sp macro="" textlink="">
      <xdr:nvSpPr>
        <xdr:cNvPr id="2859" name="Text Box 4"/>
        <xdr:cNvSpPr txBox="1">
          <a:spLocks noChangeArrowheads="1"/>
        </xdr:cNvSpPr>
      </xdr:nvSpPr>
      <xdr:spPr bwMode="auto">
        <a:xfrm>
          <a:off x="1209675" y="487489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6348"/>
    <xdr:sp macro="" textlink="">
      <xdr:nvSpPr>
        <xdr:cNvPr id="2860" name="Text Box 6"/>
        <xdr:cNvSpPr txBox="1">
          <a:spLocks noChangeArrowheads="1"/>
        </xdr:cNvSpPr>
      </xdr:nvSpPr>
      <xdr:spPr bwMode="auto">
        <a:xfrm>
          <a:off x="1209675" y="487489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1" name="Text Box 6"/>
        <xdr:cNvSpPr txBox="1">
          <a:spLocks noChangeArrowheads="1"/>
        </xdr:cNvSpPr>
      </xdr:nvSpPr>
      <xdr:spPr bwMode="auto">
        <a:xfrm>
          <a:off x="1209675"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6373"/>
    <xdr:sp macro="" textlink="">
      <xdr:nvSpPr>
        <xdr:cNvPr id="2862" name="Text Box 4"/>
        <xdr:cNvSpPr txBox="1">
          <a:spLocks noChangeArrowheads="1"/>
        </xdr:cNvSpPr>
      </xdr:nvSpPr>
      <xdr:spPr bwMode="auto">
        <a:xfrm>
          <a:off x="1209675" y="487489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6373"/>
    <xdr:sp macro="" textlink="">
      <xdr:nvSpPr>
        <xdr:cNvPr id="2863" name="Text Box 6"/>
        <xdr:cNvSpPr txBox="1">
          <a:spLocks noChangeArrowheads="1"/>
        </xdr:cNvSpPr>
      </xdr:nvSpPr>
      <xdr:spPr bwMode="auto">
        <a:xfrm>
          <a:off x="1209675" y="487489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4" name="Text Box 4"/>
        <xdr:cNvSpPr txBox="1">
          <a:spLocks noChangeArrowheads="1"/>
        </xdr:cNvSpPr>
      </xdr:nvSpPr>
      <xdr:spPr bwMode="auto">
        <a:xfrm>
          <a:off x="1209675"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5" name="Text Box 6"/>
        <xdr:cNvSpPr txBox="1">
          <a:spLocks noChangeArrowheads="1"/>
        </xdr:cNvSpPr>
      </xdr:nvSpPr>
      <xdr:spPr bwMode="auto">
        <a:xfrm>
          <a:off x="1209675"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5153"/>
    <xdr:sp macro="" textlink="">
      <xdr:nvSpPr>
        <xdr:cNvPr id="2866" name="Text Box 4"/>
        <xdr:cNvSpPr txBox="1">
          <a:spLocks noChangeArrowheads="1"/>
        </xdr:cNvSpPr>
      </xdr:nvSpPr>
      <xdr:spPr bwMode="auto">
        <a:xfrm>
          <a:off x="2600325"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5153"/>
    <xdr:sp macro="" textlink="">
      <xdr:nvSpPr>
        <xdr:cNvPr id="2867" name="Text Box 6"/>
        <xdr:cNvSpPr txBox="1">
          <a:spLocks noChangeArrowheads="1"/>
        </xdr:cNvSpPr>
      </xdr:nvSpPr>
      <xdr:spPr bwMode="auto">
        <a:xfrm>
          <a:off x="2600325"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8" name="Text Box 4"/>
        <xdr:cNvSpPr txBox="1">
          <a:spLocks noChangeArrowheads="1"/>
        </xdr:cNvSpPr>
      </xdr:nvSpPr>
      <xdr:spPr bwMode="auto">
        <a:xfrm>
          <a:off x="1209675"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9" name="Text Box 6"/>
        <xdr:cNvSpPr txBox="1">
          <a:spLocks noChangeArrowheads="1"/>
        </xdr:cNvSpPr>
      </xdr:nvSpPr>
      <xdr:spPr bwMode="auto">
        <a:xfrm>
          <a:off x="1209675"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5153"/>
    <xdr:sp macro="" textlink="">
      <xdr:nvSpPr>
        <xdr:cNvPr id="2870" name="Text Box 4"/>
        <xdr:cNvSpPr txBox="1">
          <a:spLocks noChangeArrowheads="1"/>
        </xdr:cNvSpPr>
      </xdr:nvSpPr>
      <xdr:spPr bwMode="auto">
        <a:xfrm>
          <a:off x="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5153"/>
    <xdr:sp macro="" textlink="">
      <xdr:nvSpPr>
        <xdr:cNvPr id="2871" name="Text Box 6"/>
        <xdr:cNvSpPr txBox="1">
          <a:spLocks noChangeArrowheads="1"/>
        </xdr:cNvSpPr>
      </xdr:nvSpPr>
      <xdr:spPr bwMode="auto">
        <a:xfrm>
          <a:off x="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2872"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2873" name="Text Box 4"/>
        <xdr:cNvSpPr txBox="1">
          <a:spLocks noChangeArrowheads="1"/>
        </xdr:cNvSpPr>
      </xdr:nvSpPr>
      <xdr:spPr bwMode="auto">
        <a:xfrm>
          <a:off x="3829050" y="48748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2874" name="Text Box 6"/>
        <xdr:cNvSpPr txBox="1">
          <a:spLocks noChangeArrowheads="1"/>
        </xdr:cNvSpPr>
      </xdr:nvSpPr>
      <xdr:spPr bwMode="auto">
        <a:xfrm>
          <a:off x="3829050" y="48748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75" name="Text Box 6"/>
        <xdr:cNvSpPr txBox="1">
          <a:spLocks noChangeArrowheads="1"/>
        </xdr:cNvSpPr>
      </xdr:nvSpPr>
      <xdr:spPr bwMode="auto">
        <a:xfrm>
          <a:off x="1209675"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1416"/>
    <xdr:sp macro="" textlink="">
      <xdr:nvSpPr>
        <xdr:cNvPr id="2876" name="Text Box 4"/>
        <xdr:cNvSpPr txBox="1">
          <a:spLocks noChangeArrowheads="1"/>
        </xdr:cNvSpPr>
      </xdr:nvSpPr>
      <xdr:spPr bwMode="auto">
        <a:xfrm>
          <a:off x="1209675" y="501586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1416"/>
    <xdr:sp macro="" textlink="">
      <xdr:nvSpPr>
        <xdr:cNvPr id="2877" name="Text Box 6"/>
        <xdr:cNvSpPr txBox="1">
          <a:spLocks noChangeArrowheads="1"/>
        </xdr:cNvSpPr>
      </xdr:nvSpPr>
      <xdr:spPr bwMode="auto">
        <a:xfrm>
          <a:off x="1209675" y="501586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78" name="Text Box 4"/>
        <xdr:cNvSpPr txBox="1">
          <a:spLocks noChangeArrowheads="1"/>
        </xdr:cNvSpPr>
      </xdr:nvSpPr>
      <xdr:spPr bwMode="auto">
        <a:xfrm>
          <a:off x="1209675"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79" name="Text Box 6"/>
        <xdr:cNvSpPr txBox="1">
          <a:spLocks noChangeArrowheads="1"/>
        </xdr:cNvSpPr>
      </xdr:nvSpPr>
      <xdr:spPr bwMode="auto">
        <a:xfrm>
          <a:off x="1209675"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836"/>
    <xdr:sp macro="" textlink="">
      <xdr:nvSpPr>
        <xdr:cNvPr id="2880" name="Text Box 4"/>
        <xdr:cNvSpPr txBox="1">
          <a:spLocks noChangeArrowheads="1"/>
        </xdr:cNvSpPr>
      </xdr:nvSpPr>
      <xdr:spPr bwMode="auto">
        <a:xfrm>
          <a:off x="2600325"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836"/>
    <xdr:sp macro="" textlink="">
      <xdr:nvSpPr>
        <xdr:cNvPr id="2881" name="Text Box 6"/>
        <xdr:cNvSpPr txBox="1">
          <a:spLocks noChangeArrowheads="1"/>
        </xdr:cNvSpPr>
      </xdr:nvSpPr>
      <xdr:spPr bwMode="auto">
        <a:xfrm>
          <a:off x="2600325"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82" name="Text Box 4"/>
        <xdr:cNvSpPr txBox="1">
          <a:spLocks noChangeArrowheads="1"/>
        </xdr:cNvSpPr>
      </xdr:nvSpPr>
      <xdr:spPr bwMode="auto">
        <a:xfrm>
          <a:off x="1209675"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83" name="Text Box 6"/>
        <xdr:cNvSpPr txBox="1">
          <a:spLocks noChangeArrowheads="1"/>
        </xdr:cNvSpPr>
      </xdr:nvSpPr>
      <xdr:spPr bwMode="auto">
        <a:xfrm>
          <a:off x="1209675"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6836"/>
    <xdr:sp macro="" textlink="">
      <xdr:nvSpPr>
        <xdr:cNvPr id="2884" name="Text Box 4"/>
        <xdr:cNvSpPr txBox="1">
          <a:spLocks noChangeArrowheads="1"/>
        </xdr:cNvSpPr>
      </xdr:nvSpPr>
      <xdr:spPr bwMode="auto">
        <a:xfrm>
          <a:off x="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6836"/>
    <xdr:sp macro="" textlink="">
      <xdr:nvSpPr>
        <xdr:cNvPr id="2885" name="Text Box 6"/>
        <xdr:cNvSpPr txBox="1">
          <a:spLocks noChangeArrowheads="1"/>
        </xdr:cNvSpPr>
      </xdr:nvSpPr>
      <xdr:spPr bwMode="auto">
        <a:xfrm>
          <a:off x="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886" name="Text Box 4"/>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887" name="Text Box 6"/>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2888" name="Text Box 4"/>
        <xdr:cNvSpPr txBox="1">
          <a:spLocks noChangeArrowheads="1"/>
        </xdr:cNvSpPr>
      </xdr:nvSpPr>
      <xdr:spPr bwMode="auto">
        <a:xfrm>
          <a:off x="1209675"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2889" name="Text Box 6"/>
        <xdr:cNvSpPr txBox="1">
          <a:spLocks noChangeArrowheads="1"/>
        </xdr:cNvSpPr>
      </xdr:nvSpPr>
      <xdr:spPr bwMode="auto">
        <a:xfrm>
          <a:off x="1209675"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2890" name="Text Box 4"/>
        <xdr:cNvSpPr txBox="1">
          <a:spLocks noChangeArrowheads="1"/>
        </xdr:cNvSpPr>
      </xdr:nvSpPr>
      <xdr:spPr bwMode="auto">
        <a:xfrm>
          <a:off x="1209675" y="501586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2891" name="Text Box 6"/>
        <xdr:cNvSpPr txBox="1">
          <a:spLocks noChangeArrowheads="1"/>
        </xdr:cNvSpPr>
      </xdr:nvSpPr>
      <xdr:spPr bwMode="auto">
        <a:xfrm>
          <a:off x="1209675" y="501586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2"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2893" name="Text Box 4"/>
        <xdr:cNvSpPr txBox="1">
          <a:spLocks noChangeArrowheads="1"/>
        </xdr:cNvSpPr>
      </xdr:nvSpPr>
      <xdr:spPr bwMode="auto">
        <a:xfrm>
          <a:off x="1209675" y="501586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2894" name="Text Box 6"/>
        <xdr:cNvSpPr txBox="1">
          <a:spLocks noChangeArrowheads="1"/>
        </xdr:cNvSpPr>
      </xdr:nvSpPr>
      <xdr:spPr bwMode="auto">
        <a:xfrm>
          <a:off x="1209675" y="501586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5" name="Text Box 4"/>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6"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2897" name="Text Box 4"/>
        <xdr:cNvSpPr txBox="1">
          <a:spLocks noChangeArrowheads="1"/>
        </xdr:cNvSpPr>
      </xdr:nvSpPr>
      <xdr:spPr bwMode="auto">
        <a:xfrm>
          <a:off x="260032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2898" name="Text Box 6"/>
        <xdr:cNvSpPr txBox="1">
          <a:spLocks noChangeArrowheads="1"/>
        </xdr:cNvSpPr>
      </xdr:nvSpPr>
      <xdr:spPr bwMode="auto">
        <a:xfrm>
          <a:off x="260032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9" name="Text Box 4"/>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900"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2901" name="Text Box 4"/>
        <xdr:cNvSpPr txBox="1">
          <a:spLocks noChangeArrowheads="1"/>
        </xdr:cNvSpPr>
      </xdr:nvSpPr>
      <xdr:spPr bwMode="auto">
        <a:xfrm>
          <a:off x="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2902" name="Text Box 6"/>
        <xdr:cNvSpPr txBox="1">
          <a:spLocks noChangeArrowheads="1"/>
        </xdr:cNvSpPr>
      </xdr:nvSpPr>
      <xdr:spPr bwMode="auto">
        <a:xfrm>
          <a:off x="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903" name="Text Box 4"/>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904" name="Text Box 6"/>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23</xdr:row>
      <xdr:rowOff>0</xdr:rowOff>
    </xdr:from>
    <xdr:to>
      <xdr:col>2</xdr:col>
      <xdr:colOff>85725</xdr:colOff>
      <xdr:row>23</xdr:row>
      <xdr:rowOff>209550</xdr:rowOff>
    </xdr:to>
    <xdr:sp macro="" textlink="">
      <xdr:nvSpPr>
        <xdr:cNvPr id="2905" name="Text Box 4"/>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2906" name="Text Box 6"/>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2907" name="Text Box 8"/>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32</xdr:row>
      <xdr:rowOff>428625</xdr:rowOff>
    </xdr:from>
    <xdr:to>
      <xdr:col>0</xdr:col>
      <xdr:colOff>400050</xdr:colOff>
      <xdr:row>34</xdr:row>
      <xdr:rowOff>102704</xdr:rowOff>
    </xdr:to>
    <xdr:sp macro="" textlink="">
      <xdr:nvSpPr>
        <xdr:cNvPr id="2908" name="Text Box 4"/>
        <xdr:cNvSpPr txBox="1">
          <a:spLocks noChangeArrowheads="1"/>
        </xdr:cNvSpPr>
      </xdr:nvSpPr>
      <xdr:spPr bwMode="auto">
        <a:xfrm>
          <a:off x="314325" y="69437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909" name="Text Box 4"/>
        <xdr:cNvSpPr txBox="1">
          <a:spLocks noChangeArrowheads="1"/>
        </xdr:cNvSpPr>
      </xdr:nvSpPr>
      <xdr:spPr bwMode="auto">
        <a:xfrm>
          <a:off x="1209675"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910" name="Text Box 6"/>
        <xdr:cNvSpPr txBox="1">
          <a:spLocks noChangeArrowheads="1"/>
        </xdr:cNvSpPr>
      </xdr:nvSpPr>
      <xdr:spPr bwMode="auto">
        <a:xfrm>
          <a:off x="1209675"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590550</xdr:colOff>
      <xdr:row>43</xdr:row>
      <xdr:rowOff>47625</xdr:rowOff>
    </xdr:from>
    <xdr:to>
      <xdr:col>2</xdr:col>
      <xdr:colOff>676275</xdr:colOff>
      <xdr:row>46</xdr:row>
      <xdr:rowOff>57150</xdr:rowOff>
    </xdr:to>
    <xdr:sp macro="" textlink="">
      <xdr:nvSpPr>
        <xdr:cNvPr id="2911" name="Text Box 4"/>
        <xdr:cNvSpPr txBox="1">
          <a:spLocks noChangeArrowheads="1"/>
        </xdr:cNvSpPr>
      </xdr:nvSpPr>
      <xdr:spPr bwMode="auto">
        <a:xfrm>
          <a:off x="1800225" y="88201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912" name="Text Box 6"/>
        <xdr:cNvSpPr txBox="1">
          <a:spLocks noChangeArrowheads="1"/>
        </xdr:cNvSpPr>
      </xdr:nvSpPr>
      <xdr:spPr bwMode="auto">
        <a:xfrm>
          <a:off x="1209675" y="8772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3"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914" name="Text Box 4"/>
        <xdr:cNvSpPr txBox="1">
          <a:spLocks noChangeArrowheads="1"/>
        </xdr:cNvSpPr>
      </xdr:nvSpPr>
      <xdr:spPr bwMode="auto">
        <a:xfrm>
          <a:off x="1209675"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43</xdr:row>
      <xdr:rowOff>19050</xdr:rowOff>
    </xdr:from>
    <xdr:to>
      <xdr:col>2</xdr:col>
      <xdr:colOff>47625</xdr:colOff>
      <xdr:row>46</xdr:row>
      <xdr:rowOff>228600</xdr:rowOff>
    </xdr:to>
    <xdr:sp macro="" textlink="">
      <xdr:nvSpPr>
        <xdr:cNvPr id="2915" name="Text Box 6"/>
        <xdr:cNvSpPr txBox="1">
          <a:spLocks noChangeArrowheads="1"/>
        </xdr:cNvSpPr>
      </xdr:nvSpPr>
      <xdr:spPr bwMode="auto">
        <a:xfrm>
          <a:off x="1171575" y="87915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6"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7"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918" name="Text Box 4"/>
        <xdr:cNvSpPr txBox="1">
          <a:spLocks noChangeArrowheads="1"/>
        </xdr:cNvSpPr>
      </xdr:nvSpPr>
      <xdr:spPr bwMode="auto">
        <a:xfrm>
          <a:off x="260032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919" name="Text Box 6"/>
        <xdr:cNvSpPr txBox="1">
          <a:spLocks noChangeArrowheads="1"/>
        </xdr:cNvSpPr>
      </xdr:nvSpPr>
      <xdr:spPr bwMode="auto">
        <a:xfrm>
          <a:off x="260032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20"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21</xdr:col>
      <xdr:colOff>114300</xdr:colOff>
      <xdr:row>44</xdr:row>
      <xdr:rowOff>161925</xdr:rowOff>
    </xdr:from>
    <xdr:to>
      <xdr:col>21</xdr:col>
      <xdr:colOff>200025</xdr:colOff>
      <xdr:row>46</xdr:row>
      <xdr:rowOff>228599</xdr:rowOff>
    </xdr:to>
    <xdr:sp macro="" textlink="">
      <xdr:nvSpPr>
        <xdr:cNvPr id="2921" name="Text Box 6"/>
        <xdr:cNvSpPr txBox="1">
          <a:spLocks noChangeArrowheads="1"/>
        </xdr:cNvSpPr>
      </xdr:nvSpPr>
      <xdr:spPr bwMode="auto">
        <a:xfrm>
          <a:off x="9048750" y="91344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48</xdr:row>
      <xdr:rowOff>114300</xdr:rowOff>
    </xdr:to>
    <xdr:sp macro="" textlink="">
      <xdr:nvSpPr>
        <xdr:cNvPr id="2922" name="Text Box 4"/>
        <xdr:cNvSpPr txBox="1">
          <a:spLocks noChangeArrowheads="1"/>
        </xdr:cNvSpPr>
      </xdr:nvSpPr>
      <xdr:spPr bwMode="auto">
        <a:xfrm>
          <a:off x="1209675"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48</xdr:row>
      <xdr:rowOff>114300</xdr:rowOff>
    </xdr:to>
    <xdr:sp macro="" textlink="">
      <xdr:nvSpPr>
        <xdr:cNvPr id="2923" name="Text Box 6"/>
        <xdr:cNvSpPr txBox="1">
          <a:spLocks noChangeArrowheads="1"/>
        </xdr:cNvSpPr>
      </xdr:nvSpPr>
      <xdr:spPr bwMode="auto">
        <a:xfrm>
          <a:off x="1209675"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590550</xdr:colOff>
      <xdr:row>48</xdr:row>
      <xdr:rowOff>47625</xdr:rowOff>
    </xdr:from>
    <xdr:to>
      <xdr:col>2</xdr:col>
      <xdr:colOff>676275</xdr:colOff>
      <xdr:row>51</xdr:row>
      <xdr:rowOff>57150</xdr:rowOff>
    </xdr:to>
    <xdr:sp macro="" textlink="">
      <xdr:nvSpPr>
        <xdr:cNvPr id="2924" name="Text Box 4"/>
        <xdr:cNvSpPr txBox="1">
          <a:spLocks noChangeArrowheads="1"/>
        </xdr:cNvSpPr>
      </xdr:nvSpPr>
      <xdr:spPr bwMode="auto">
        <a:xfrm>
          <a:off x="1800225" y="102298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9525</xdr:rowOff>
    </xdr:to>
    <xdr:sp macro="" textlink="">
      <xdr:nvSpPr>
        <xdr:cNvPr id="2925" name="Text Box 6"/>
        <xdr:cNvSpPr txBox="1">
          <a:spLocks noChangeArrowheads="1"/>
        </xdr:cNvSpPr>
      </xdr:nvSpPr>
      <xdr:spPr bwMode="auto">
        <a:xfrm>
          <a:off x="1209675" y="101822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26" name="Text Box 6"/>
        <xdr:cNvSpPr txBox="1">
          <a:spLocks noChangeArrowheads="1"/>
        </xdr:cNvSpPr>
      </xdr:nvSpPr>
      <xdr:spPr bwMode="auto">
        <a:xfrm>
          <a:off x="12096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209550</xdr:rowOff>
    </xdr:to>
    <xdr:sp macro="" textlink="">
      <xdr:nvSpPr>
        <xdr:cNvPr id="2927" name="Text Box 4"/>
        <xdr:cNvSpPr txBox="1">
          <a:spLocks noChangeArrowheads="1"/>
        </xdr:cNvSpPr>
      </xdr:nvSpPr>
      <xdr:spPr bwMode="auto">
        <a:xfrm>
          <a:off x="1209675" y="101822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209550</xdr:rowOff>
    </xdr:to>
    <xdr:sp macro="" textlink="">
      <xdr:nvSpPr>
        <xdr:cNvPr id="2928" name="Text Box 6"/>
        <xdr:cNvSpPr txBox="1">
          <a:spLocks noChangeArrowheads="1"/>
        </xdr:cNvSpPr>
      </xdr:nvSpPr>
      <xdr:spPr bwMode="auto">
        <a:xfrm>
          <a:off x="1209675" y="101822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29" name="Text Box 4"/>
        <xdr:cNvSpPr txBox="1">
          <a:spLocks noChangeArrowheads="1"/>
        </xdr:cNvSpPr>
      </xdr:nvSpPr>
      <xdr:spPr bwMode="auto">
        <a:xfrm>
          <a:off x="12096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30" name="Text Box 6"/>
        <xdr:cNvSpPr txBox="1">
          <a:spLocks noChangeArrowheads="1"/>
        </xdr:cNvSpPr>
      </xdr:nvSpPr>
      <xdr:spPr bwMode="auto">
        <a:xfrm>
          <a:off x="12096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50</xdr:row>
      <xdr:rowOff>238124</xdr:rowOff>
    </xdr:to>
    <xdr:sp macro="" textlink="">
      <xdr:nvSpPr>
        <xdr:cNvPr id="2931" name="Text Box 4"/>
        <xdr:cNvSpPr txBox="1">
          <a:spLocks noChangeArrowheads="1"/>
        </xdr:cNvSpPr>
      </xdr:nvSpPr>
      <xdr:spPr bwMode="auto">
        <a:xfrm>
          <a:off x="260032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32" name="Text Box 4"/>
        <xdr:cNvSpPr txBox="1">
          <a:spLocks noChangeArrowheads="1"/>
        </xdr:cNvSpPr>
      </xdr:nvSpPr>
      <xdr:spPr bwMode="auto">
        <a:xfrm>
          <a:off x="12096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914400</xdr:colOff>
      <xdr:row>48</xdr:row>
      <xdr:rowOff>0</xdr:rowOff>
    </xdr:from>
    <xdr:to>
      <xdr:col>2</xdr:col>
      <xdr:colOff>1000125</xdr:colOff>
      <xdr:row>50</xdr:row>
      <xdr:rowOff>238124</xdr:rowOff>
    </xdr:to>
    <xdr:sp macro="" textlink="">
      <xdr:nvSpPr>
        <xdr:cNvPr id="2933" name="Text Box 6"/>
        <xdr:cNvSpPr txBox="1">
          <a:spLocks noChangeArrowheads="1"/>
        </xdr:cNvSpPr>
      </xdr:nvSpPr>
      <xdr:spPr bwMode="auto">
        <a:xfrm>
          <a:off x="21240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oneCellAnchor>
    <xdr:from>
      <xdr:col>2</xdr:col>
      <xdr:colOff>0</xdr:colOff>
      <xdr:row>74</xdr:row>
      <xdr:rowOff>0</xdr:rowOff>
    </xdr:from>
    <xdr:ext cx="85725" cy="114300"/>
    <xdr:sp macro="" textlink="">
      <xdr:nvSpPr>
        <xdr:cNvPr id="2934" name="Text Box 4"/>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35" name="Text Box 6"/>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6"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7"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8"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9"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0"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1"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942" name="Text Box 4"/>
        <xdr:cNvSpPr txBox="1">
          <a:spLocks noChangeArrowheads="1"/>
        </xdr:cNvSpPr>
      </xdr:nvSpPr>
      <xdr:spPr bwMode="auto">
        <a:xfrm>
          <a:off x="260032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943" name="Text Box 6"/>
        <xdr:cNvSpPr txBox="1">
          <a:spLocks noChangeArrowheads="1"/>
        </xdr:cNvSpPr>
      </xdr:nvSpPr>
      <xdr:spPr bwMode="auto">
        <a:xfrm>
          <a:off x="260032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4"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5"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946" name="Text Box 4"/>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947" name="Text Box 6"/>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85725" cy="114300"/>
    <xdr:sp macro="" textlink="">
      <xdr:nvSpPr>
        <xdr:cNvPr id="2948" name="Text Box 6"/>
        <xdr:cNvSpPr txBox="1">
          <a:spLocks noChangeArrowheads="1"/>
        </xdr:cNvSpPr>
      </xdr:nvSpPr>
      <xdr:spPr bwMode="auto">
        <a:xfrm>
          <a:off x="382905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49" name="Text Box 4"/>
        <xdr:cNvSpPr txBox="1">
          <a:spLocks noChangeArrowheads="1"/>
        </xdr:cNvSpPr>
      </xdr:nvSpPr>
      <xdr:spPr bwMode="auto">
        <a:xfrm>
          <a:off x="1209675" y="15592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50" name="Text Box 6"/>
        <xdr:cNvSpPr txBox="1">
          <a:spLocks noChangeArrowheads="1"/>
        </xdr:cNvSpPr>
      </xdr:nvSpPr>
      <xdr:spPr bwMode="auto">
        <a:xfrm>
          <a:off x="1209675" y="15592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1"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2952" name="Text Box 4"/>
        <xdr:cNvSpPr txBox="1">
          <a:spLocks noChangeArrowheads="1"/>
        </xdr:cNvSpPr>
      </xdr:nvSpPr>
      <xdr:spPr bwMode="auto">
        <a:xfrm>
          <a:off x="1209675"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2953" name="Text Box 6"/>
        <xdr:cNvSpPr txBox="1">
          <a:spLocks noChangeArrowheads="1"/>
        </xdr:cNvSpPr>
      </xdr:nvSpPr>
      <xdr:spPr bwMode="auto">
        <a:xfrm>
          <a:off x="1209675"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4"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5"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2956" name="Text Box 4"/>
        <xdr:cNvSpPr txBox="1">
          <a:spLocks noChangeArrowheads="1"/>
        </xdr:cNvSpPr>
      </xdr:nvSpPr>
      <xdr:spPr bwMode="auto">
        <a:xfrm>
          <a:off x="260032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2957" name="Text Box 6"/>
        <xdr:cNvSpPr txBox="1">
          <a:spLocks noChangeArrowheads="1"/>
        </xdr:cNvSpPr>
      </xdr:nvSpPr>
      <xdr:spPr bwMode="auto">
        <a:xfrm>
          <a:off x="260032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8"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9"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6274"/>
    <xdr:sp macro="" textlink="">
      <xdr:nvSpPr>
        <xdr:cNvPr id="2960" name="Text Box 4"/>
        <xdr:cNvSpPr txBox="1">
          <a:spLocks noChangeArrowheads="1"/>
        </xdr:cNvSpPr>
      </xdr:nvSpPr>
      <xdr:spPr bwMode="auto">
        <a:xfrm>
          <a:off x="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6274"/>
    <xdr:sp macro="" textlink="">
      <xdr:nvSpPr>
        <xdr:cNvPr id="2961" name="Text Box 6"/>
        <xdr:cNvSpPr txBox="1">
          <a:spLocks noChangeArrowheads="1"/>
        </xdr:cNvSpPr>
      </xdr:nvSpPr>
      <xdr:spPr bwMode="auto">
        <a:xfrm>
          <a:off x="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962"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963" name="Text Box 4"/>
        <xdr:cNvSpPr txBox="1">
          <a:spLocks noChangeArrowheads="1"/>
        </xdr:cNvSpPr>
      </xdr:nvSpPr>
      <xdr:spPr bwMode="auto">
        <a:xfrm>
          <a:off x="3829050" y="155924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964" name="Text Box 6"/>
        <xdr:cNvSpPr txBox="1">
          <a:spLocks noChangeArrowheads="1"/>
        </xdr:cNvSpPr>
      </xdr:nvSpPr>
      <xdr:spPr bwMode="auto">
        <a:xfrm>
          <a:off x="3829050" y="155924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5" name="Text Box 6"/>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4218"/>
    <xdr:sp macro="" textlink="">
      <xdr:nvSpPr>
        <xdr:cNvPr id="2966" name="Text Box 4"/>
        <xdr:cNvSpPr txBox="1">
          <a:spLocks noChangeArrowheads="1"/>
        </xdr:cNvSpPr>
      </xdr:nvSpPr>
      <xdr:spPr bwMode="auto">
        <a:xfrm>
          <a:off x="1209675" y="170021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4218"/>
    <xdr:sp macro="" textlink="">
      <xdr:nvSpPr>
        <xdr:cNvPr id="2967" name="Text Box 6"/>
        <xdr:cNvSpPr txBox="1">
          <a:spLocks noChangeArrowheads="1"/>
        </xdr:cNvSpPr>
      </xdr:nvSpPr>
      <xdr:spPr bwMode="auto">
        <a:xfrm>
          <a:off x="1209675" y="170021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8" name="Text Box 4"/>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9" name="Text Box 6"/>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7957"/>
    <xdr:sp macro="" textlink="">
      <xdr:nvSpPr>
        <xdr:cNvPr id="2970" name="Text Box 4"/>
        <xdr:cNvSpPr txBox="1">
          <a:spLocks noChangeArrowheads="1"/>
        </xdr:cNvSpPr>
      </xdr:nvSpPr>
      <xdr:spPr bwMode="auto">
        <a:xfrm>
          <a:off x="260032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7957"/>
    <xdr:sp macro="" textlink="">
      <xdr:nvSpPr>
        <xdr:cNvPr id="2971" name="Text Box 6"/>
        <xdr:cNvSpPr txBox="1">
          <a:spLocks noChangeArrowheads="1"/>
        </xdr:cNvSpPr>
      </xdr:nvSpPr>
      <xdr:spPr bwMode="auto">
        <a:xfrm>
          <a:off x="260032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72" name="Text Box 4"/>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73" name="Text Box 6"/>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7957"/>
    <xdr:sp macro="" textlink="">
      <xdr:nvSpPr>
        <xdr:cNvPr id="2974" name="Text Box 4"/>
        <xdr:cNvSpPr txBox="1">
          <a:spLocks noChangeArrowheads="1"/>
        </xdr:cNvSpPr>
      </xdr:nvSpPr>
      <xdr:spPr bwMode="auto">
        <a:xfrm>
          <a:off x="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7957"/>
    <xdr:sp macro="" textlink="">
      <xdr:nvSpPr>
        <xdr:cNvPr id="2975" name="Text Box 6"/>
        <xdr:cNvSpPr txBox="1">
          <a:spLocks noChangeArrowheads="1"/>
        </xdr:cNvSpPr>
      </xdr:nvSpPr>
      <xdr:spPr bwMode="auto">
        <a:xfrm>
          <a:off x="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76"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77"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978" name="Text Box 4"/>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979" name="Text Box 6"/>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980" name="Text Box 4"/>
        <xdr:cNvSpPr txBox="1">
          <a:spLocks noChangeArrowheads="1"/>
        </xdr:cNvSpPr>
      </xdr:nvSpPr>
      <xdr:spPr bwMode="auto">
        <a:xfrm>
          <a:off x="1209675"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981" name="Text Box 6"/>
        <xdr:cNvSpPr txBox="1">
          <a:spLocks noChangeArrowheads="1"/>
        </xdr:cNvSpPr>
      </xdr:nvSpPr>
      <xdr:spPr bwMode="auto">
        <a:xfrm>
          <a:off x="1209675"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2"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983" name="Text Box 4"/>
        <xdr:cNvSpPr txBox="1">
          <a:spLocks noChangeArrowheads="1"/>
        </xdr:cNvSpPr>
      </xdr:nvSpPr>
      <xdr:spPr bwMode="auto">
        <a:xfrm>
          <a:off x="1209675"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984" name="Text Box 6"/>
        <xdr:cNvSpPr txBox="1">
          <a:spLocks noChangeArrowheads="1"/>
        </xdr:cNvSpPr>
      </xdr:nvSpPr>
      <xdr:spPr bwMode="auto">
        <a:xfrm>
          <a:off x="1209675"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5"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6"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987" name="Text Box 4"/>
        <xdr:cNvSpPr txBox="1">
          <a:spLocks noChangeArrowheads="1"/>
        </xdr:cNvSpPr>
      </xdr:nvSpPr>
      <xdr:spPr bwMode="auto">
        <a:xfrm>
          <a:off x="260032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988" name="Text Box 6"/>
        <xdr:cNvSpPr txBox="1">
          <a:spLocks noChangeArrowheads="1"/>
        </xdr:cNvSpPr>
      </xdr:nvSpPr>
      <xdr:spPr bwMode="auto">
        <a:xfrm>
          <a:off x="260032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9"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90"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991" name="Text Box 4"/>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992" name="Text Box 6"/>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93"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94"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995"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96" name="Text Box 4"/>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97" name="Text Box 6"/>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74</xdr:row>
      <xdr:rowOff>47625</xdr:rowOff>
    </xdr:from>
    <xdr:ext cx="85725" cy="819150"/>
    <xdr:sp macro="" textlink="">
      <xdr:nvSpPr>
        <xdr:cNvPr id="2998" name="Text Box 4"/>
        <xdr:cNvSpPr txBox="1">
          <a:spLocks noChangeArrowheads="1"/>
        </xdr:cNvSpPr>
      </xdr:nvSpPr>
      <xdr:spPr bwMode="auto">
        <a:xfrm>
          <a:off x="1800225" y="15640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99" name="Text Box 6"/>
        <xdr:cNvSpPr txBox="1">
          <a:spLocks noChangeArrowheads="1"/>
        </xdr:cNvSpPr>
      </xdr:nvSpPr>
      <xdr:spPr bwMode="auto">
        <a:xfrm>
          <a:off x="1209675" y="15592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0"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3001" name="Text Box 4"/>
        <xdr:cNvSpPr txBox="1">
          <a:spLocks noChangeArrowheads="1"/>
        </xdr:cNvSpPr>
      </xdr:nvSpPr>
      <xdr:spPr bwMode="auto">
        <a:xfrm>
          <a:off x="1209675"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3002" name="Text Box 6"/>
        <xdr:cNvSpPr txBox="1">
          <a:spLocks noChangeArrowheads="1"/>
        </xdr:cNvSpPr>
      </xdr:nvSpPr>
      <xdr:spPr bwMode="auto">
        <a:xfrm>
          <a:off x="1209675"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3"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4"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3005" name="Text Box 4"/>
        <xdr:cNvSpPr txBox="1">
          <a:spLocks noChangeArrowheads="1"/>
        </xdr:cNvSpPr>
      </xdr:nvSpPr>
      <xdr:spPr bwMode="auto">
        <a:xfrm>
          <a:off x="260032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3006" name="Text Box 6"/>
        <xdr:cNvSpPr txBox="1">
          <a:spLocks noChangeArrowheads="1"/>
        </xdr:cNvSpPr>
      </xdr:nvSpPr>
      <xdr:spPr bwMode="auto">
        <a:xfrm>
          <a:off x="260032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7"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75</xdr:row>
      <xdr:rowOff>85725</xdr:rowOff>
    </xdr:from>
    <xdr:ext cx="85725" cy="676274"/>
    <xdr:sp macro="" textlink="">
      <xdr:nvSpPr>
        <xdr:cNvPr id="3008" name="Text Box 6"/>
        <xdr:cNvSpPr txBox="1">
          <a:spLocks noChangeArrowheads="1"/>
        </xdr:cNvSpPr>
      </xdr:nvSpPr>
      <xdr:spPr bwMode="auto">
        <a:xfrm>
          <a:off x="2190750" y="158781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3009" name="Text Box 4"/>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3010" name="Text Box 6"/>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9150"/>
    <xdr:sp macro="" textlink="">
      <xdr:nvSpPr>
        <xdr:cNvPr id="3011" name="Text Box 6"/>
        <xdr:cNvSpPr txBox="1">
          <a:spLocks noChangeArrowheads="1"/>
        </xdr:cNvSpPr>
      </xdr:nvSpPr>
      <xdr:spPr bwMode="auto">
        <a:xfrm>
          <a:off x="1209675" y="170021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2" name="Text Box 6"/>
        <xdr:cNvSpPr txBox="1">
          <a:spLocks noChangeArrowheads="1"/>
        </xdr:cNvSpPr>
      </xdr:nvSpPr>
      <xdr:spPr bwMode="auto">
        <a:xfrm>
          <a:off x="12096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9175"/>
    <xdr:sp macro="" textlink="">
      <xdr:nvSpPr>
        <xdr:cNvPr id="3013" name="Text Box 4"/>
        <xdr:cNvSpPr txBox="1">
          <a:spLocks noChangeArrowheads="1"/>
        </xdr:cNvSpPr>
      </xdr:nvSpPr>
      <xdr:spPr bwMode="auto">
        <a:xfrm>
          <a:off x="1209675" y="170021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9175"/>
    <xdr:sp macro="" textlink="">
      <xdr:nvSpPr>
        <xdr:cNvPr id="3014" name="Text Box 6"/>
        <xdr:cNvSpPr txBox="1">
          <a:spLocks noChangeArrowheads="1"/>
        </xdr:cNvSpPr>
      </xdr:nvSpPr>
      <xdr:spPr bwMode="auto">
        <a:xfrm>
          <a:off x="1209675" y="170021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5" name="Text Box 4"/>
        <xdr:cNvSpPr txBox="1">
          <a:spLocks noChangeArrowheads="1"/>
        </xdr:cNvSpPr>
      </xdr:nvSpPr>
      <xdr:spPr bwMode="auto">
        <a:xfrm>
          <a:off x="12096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6" name="Text Box 6"/>
        <xdr:cNvSpPr txBox="1">
          <a:spLocks noChangeArrowheads="1"/>
        </xdr:cNvSpPr>
      </xdr:nvSpPr>
      <xdr:spPr bwMode="auto">
        <a:xfrm>
          <a:off x="12096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7" name="Text Box 4"/>
        <xdr:cNvSpPr txBox="1">
          <a:spLocks noChangeArrowheads="1"/>
        </xdr:cNvSpPr>
      </xdr:nvSpPr>
      <xdr:spPr bwMode="auto">
        <a:xfrm>
          <a:off x="12096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79</xdr:row>
      <xdr:rowOff>0</xdr:rowOff>
    </xdr:from>
    <xdr:ext cx="85725" cy="676274"/>
    <xdr:sp macro="" textlink="">
      <xdr:nvSpPr>
        <xdr:cNvPr id="3018" name="Text Box 6"/>
        <xdr:cNvSpPr txBox="1">
          <a:spLocks noChangeArrowheads="1"/>
        </xdr:cNvSpPr>
      </xdr:nvSpPr>
      <xdr:spPr bwMode="auto">
        <a:xfrm>
          <a:off x="21240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19" name="Text Box 4"/>
        <xdr:cNvSpPr txBox="1">
          <a:spLocks noChangeArrowheads="1"/>
        </xdr:cNvSpPr>
      </xdr:nvSpPr>
      <xdr:spPr bwMode="auto">
        <a:xfrm>
          <a:off x="1209675"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20" name="Text Box 6"/>
        <xdr:cNvSpPr txBox="1">
          <a:spLocks noChangeArrowheads="1"/>
        </xdr:cNvSpPr>
      </xdr:nvSpPr>
      <xdr:spPr bwMode="auto">
        <a:xfrm>
          <a:off x="1209675"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1"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2"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3"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4"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5"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6"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3027" name="Text Box 4"/>
        <xdr:cNvSpPr txBox="1">
          <a:spLocks noChangeArrowheads="1"/>
        </xdr:cNvSpPr>
      </xdr:nvSpPr>
      <xdr:spPr bwMode="auto">
        <a:xfrm>
          <a:off x="260032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3028" name="Text Box 6"/>
        <xdr:cNvSpPr txBox="1">
          <a:spLocks noChangeArrowheads="1"/>
        </xdr:cNvSpPr>
      </xdr:nvSpPr>
      <xdr:spPr bwMode="auto">
        <a:xfrm>
          <a:off x="260032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9" name="Text Box 4"/>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30" name="Text Box 6"/>
        <xdr:cNvSpPr txBox="1">
          <a:spLocks noChangeArrowheads="1"/>
        </xdr:cNvSpPr>
      </xdr:nvSpPr>
      <xdr:spPr bwMode="auto">
        <a:xfrm>
          <a:off x="12096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3031" name="Text Box 4"/>
        <xdr:cNvSpPr txBox="1">
          <a:spLocks noChangeArrowheads="1"/>
        </xdr:cNvSpPr>
      </xdr:nvSpPr>
      <xdr:spPr bwMode="auto">
        <a:xfrm>
          <a:off x="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3032" name="Text Box 6"/>
        <xdr:cNvSpPr txBox="1">
          <a:spLocks noChangeArrowheads="1"/>
        </xdr:cNvSpPr>
      </xdr:nvSpPr>
      <xdr:spPr bwMode="auto">
        <a:xfrm>
          <a:off x="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14300"/>
    <xdr:sp macro="" textlink="">
      <xdr:nvSpPr>
        <xdr:cNvPr id="3033" name="Text Box 6"/>
        <xdr:cNvSpPr txBox="1">
          <a:spLocks noChangeArrowheads="1"/>
        </xdr:cNvSpPr>
      </xdr:nvSpPr>
      <xdr:spPr bwMode="auto">
        <a:xfrm>
          <a:off x="382905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34" name="Text Box 4"/>
        <xdr:cNvSpPr txBox="1">
          <a:spLocks noChangeArrowheads="1"/>
        </xdr:cNvSpPr>
      </xdr:nvSpPr>
      <xdr:spPr bwMode="auto">
        <a:xfrm>
          <a:off x="1209675" y="224028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35" name="Text Box 6"/>
        <xdr:cNvSpPr txBox="1">
          <a:spLocks noChangeArrowheads="1"/>
        </xdr:cNvSpPr>
      </xdr:nvSpPr>
      <xdr:spPr bwMode="auto">
        <a:xfrm>
          <a:off x="1209675" y="224028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36"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37" name="Text Box 4"/>
        <xdr:cNvSpPr txBox="1">
          <a:spLocks noChangeArrowheads="1"/>
        </xdr:cNvSpPr>
      </xdr:nvSpPr>
      <xdr:spPr bwMode="auto">
        <a:xfrm>
          <a:off x="1209675" y="224028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38" name="Text Box 6"/>
        <xdr:cNvSpPr txBox="1">
          <a:spLocks noChangeArrowheads="1"/>
        </xdr:cNvSpPr>
      </xdr:nvSpPr>
      <xdr:spPr bwMode="auto">
        <a:xfrm>
          <a:off x="1209675" y="224028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39" name="Text Box 4"/>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0"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41" name="Text Box 4"/>
        <xdr:cNvSpPr txBox="1">
          <a:spLocks noChangeArrowheads="1"/>
        </xdr:cNvSpPr>
      </xdr:nvSpPr>
      <xdr:spPr bwMode="auto">
        <a:xfrm>
          <a:off x="260032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42" name="Text Box 6"/>
        <xdr:cNvSpPr txBox="1">
          <a:spLocks noChangeArrowheads="1"/>
        </xdr:cNvSpPr>
      </xdr:nvSpPr>
      <xdr:spPr bwMode="auto">
        <a:xfrm>
          <a:off x="260032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3" name="Text Box 4"/>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4"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6274"/>
    <xdr:sp macro="" textlink="">
      <xdr:nvSpPr>
        <xdr:cNvPr id="3045" name="Text Box 4"/>
        <xdr:cNvSpPr txBox="1">
          <a:spLocks noChangeArrowheads="1"/>
        </xdr:cNvSpPr>
      </xdr:nvSpPr>
      <xdr:spPr bwMode="auto">
        <a:xfrm>
          <a:off x="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6274"/>
    <xdr:sp macro="" textlink="">
      <xdr:nvSpPr>
        <xdr:cNvPr id="3046" name="Text Box 6"/>
        <xdr:cNvSpPr txBox="1">
          <a:spLocks noChangeArrowheads="1"/>
        </xdr:cNvSpPr>
      </xdr:nvSpPr>
      <xdr:spPr bwMode="auto">
        <a:xfrm>
          <a:off x="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3047"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3048" name="Text Box 4"/>
        <xdr:cNvSpPr txBox="1">
          <a:spLocks noChangeArrowheads="1"/>
        </xdr:cNvSpPr>
      </xdr:nvSpPr>
      <xdr:spPr bwMode="auto">
        <a:xfrm>
          <a:off x="3829050" y="224028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3049" name="Text Box 6"/>
        <xdr:cNvSpPr txBox="1">
          <a:spLocks noChangeArrowheads="1"/>
        </xdr:cNvSpPr>
      </xdr:nvSpPr>
      <xdr:spPr bwMode="auto">
        <a:xfrm>
          <a:off x="3829050" y="224028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0" name="Text Box 6"/>
        <xdr:cNvSpPr txBox="1">
          <a:spLocks noChangeArrowheads="1"/>
        </xdr:cNvSpPr>
      </xdr:nvSpPr>
      <xdr:spPr bwMode="auto">
        <a:xfrm>
          <a:off x="1209675"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4218"/>
    <xdr:sp macro="" textlink="">
      <xdr:nvSpPr>
        <xdr:cNvPr id="3051" name="Text Box 4"/>
        <xdr:cNvSpPr txBox="1">
          <a:spLocks noChangeArrowheads="1"/>
        </xdr:cNvSpPr>
      </xdr:nvSpPr>
      <xdr:spPr bwMode="auto">
        <a:xfrm>
          <a:off x="1209675" y="2381250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4218"/>
    <xdr:sp macro="" textlink="">
      <xdr:nvSpPr>
        <xdr:cNvPr id="3052" name="Text Box 6"/>
        <xdr:cNvSpPr txBox="1">
          <a:spLocks noChangeArrowheads="1"/>
        </xdr:cNvSpPr>
      </xdr:nvSpPr>
      <xdr:spPr bwMode="auto">
        <a:xfrm>
          <a:off x="1209675" y="2381250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3" name="Text Box 4"/>
        <xdr:cNvSpPr txBox="1">
          <a:spLocks noChangeArrowheads="1"/>
        </xdr:cNvSpPr>
      </xdr:nvSpPr>
      <xdr:spPr bwMode="auto">
        <a:xfrm>
          <a:off x="1209675"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4" name="Text Box 6"/>
        <xdr:cNvSpPr txBox="1">
          <a:spLocks noChangeArrowheads="1"/>
        </xdr:cNvSpPr>
      </xdr:nvSpPr>
      <xdr:spPr bwMode="auto">
        <a:xfrm>
          <a:off x="1209675"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7957"/>
    <xdr:sp macro="" textlink="">
      <xdr:nvSpPr>
        <xdr:cNvPr id="3055" name="Text Box 4"/>
        <xdr:cNvSpPr txBox="1">
          <a:spLocks noChangeArrowheads="1"/>
        </xdr:cNvSpPr>
      </xdr:nvSpPr>
      <xdr:spPr bwMode="auto">
        <a:xfrm>
          <a:off x="2600325"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7957"/>
    <xdr:sp macro="" textlink="">
      <xdr:nvSpPr>
        <xdr:cNvPr id="3056" name="Text Box 6"/>
        <xdr:cNvSpPr txBox="1">
          <a:spLocks noChangeArrowheads="1"/>
        </xdr:cNvSpPr>
      </xdr:nvSpPr>
      <xdr:spPr bwMode="auto">
        <a:xfrm>
          <a:off x="2600325"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7" name="Text Box 4"/>
        <xdr:cNvSpPr txBox="1">
          <a:spLocks noChangeArrowheads="1"/>
        </xdr:cNvSpPr>
      </xdr:nvSpPr>
      <xdr:spPr bwMode="auto">
        <a:xfrm>
          <a:off x="1209675"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8" name="Text Box 6"/>
        <xdr:cNvSpPr txBox="1">
          <a:spLocks noChangeArrowheads="1"/>
        </xdr:cNvSpPr>
      </xdr:nvSpPr>
      <xdr:spPr bwMode="auto">
        <a:xfrm>
          <a:off x="1209675"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7957"/>
    <xdr:sp macro="" textlink="">
      <xdr:nvSpPr>
        <xdr:cNvPr id="3059" name="Text Box 4"/>
        <xdr:cNvSpPr txBox="1">
          <a:spLocks noChangeArrowheads="1"/>
        </xdr:cNvSpPr>
      </xdr:nvSpPr>
      <xdr:spPr bwMode="auto">
        <a:xfrm>
          <a:off x="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7957"/>
    <xdr:sp macro="" textlink="">
      <xdr:nvSpPr>
        <xdr:cNvPr id="3060" name="Text Box 6"/>
        <xdr:cNvSpPr txBox="1">
          <a:spLocks noChangeArrowheads="1"/>
        </xdr:cNvSpPr>
      </xdr:nvSpPr>
      <xdr:spPr bwMode="auto">
        <a:xfrm>
          <a:off x="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61" name="Text Box 4"/>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62" name="Text Box 6"/>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63" name="Text Box 4"/>
        <xdr:cNvSpPr txBox="1">
          <a:spLocks noChangeArrowheads="1"/>
        </xdr:cNvSpPr>
      </xdr:nvSpPr>
      <xdr:spPr bwMode="auto">
        <a:xfrm>
          <a:off x="1209675"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64" name="Text Box 6"/>
        <xdr:cNvSpPr txBox="1">
          <a:spLocks noChangeArrowheads="1"/>
        </xdr:cNvSpPr>
      </xdr:nvSpPr>
      <xdr:spPr bwMode="auto">
        <a:xfrm>
          <a:off x="1209675"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3065" name="Text Box 4"/>
        <xdr:cNvSpPr txBox="1">
          <a:spLocks noChangeArrowheads="1"/>
        </xdr:cNvSpPr>
      </xdr:nvSpPr>
      <xdr:spPr bwMode="auto">
        <a:xfrm>
          <a:off x="1209675" y="238125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3066" name="Text Box 6"/>
        <xdr:cNvSpPr txBox="1">
          <a:spLocks noChangeArrowheads="1"/>
        </xdr:cNvSpPr>
      </xdr:nvSpPr>
      <xdr:spPr bwMode="auto">
        <a:xfrm>
          <a:off x="1209675" y="238125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67"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3068" name="Text Box 4"/>
        <xdr:cNvSpPr txBox="1">
          <a:spLocks noChangeArrowheads="1"/>
        </xdr:cNvSpPr>
      </xdr:nvSpPr>
      <xdr:spPr bwMode="auto">
        <a:xfrm>
          <a:off x="1209675" y="238125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3069" name="Text Box 6"/>
        <xdr:cNvSpPr txBox="1">
          <a:spLocks noChangeArrowheads="1"/>
        </xdr:cNvSpPr>
      </xdr:nvSpPr>
      <xdr:spPr bwMode="auto">
        <a:xfrm>
          <a:off x="1209675" y="238125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0" name="Text Box 4"/>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1"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3072" name="Text Box 4"/>
        <xdr:cNvSpPr txBox="1">
          <a:spLocks noChangeArrowheads="1"/>
        </xdr:cNvSpPr>
      </xdr:nvSpPr>
      <xdr:spPr bwMode="auto">
        <a:xfrm>
          <a:off x="260032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3073" name="Text Box 6"/>
        <xdr:cNvSpPr txBox="1">
          <a:spLocks noChangeArrowheads="1"/>
        </xdr:cNvSpPr>
      </xdr:nvSpPr>
      <xdr:spPr bwMode="auto">
        <a:xfrm>
          <a:off x="260032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4" name="Text Box 4"/>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5" name="Text Box 6"/>
        <xdr:cNvSpPr txBox="1">
          <a:spLocks noChangeArrowheads="1"/>
        </xdr:cNvSpPr>
      </xdr:nvSpPr>
      <xdr:spPr bwMode="auto">
        <a:xfrm>
          <a:off x="1209675"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3076" name="Text Box 4"/>
        <xdr:cNvSpPr txBox="1">
          <a:spLocks noChangeArrowheads="1"/>
        </xdr:cNvSpPr>
      </xdr:nvSpPr>
      <xdr:spPr bwMode="auto">
        <a:xfrm>
          <a:off x="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3077" name="Text Box 6"/>
        <xdr:cNvSpPr txBox="1">
          <a:spLocks noChangeArrowheads="1"/>
        </xdr:cNvSpPr>
      </xdr:nvSpPr>
      <xdr:spPr bwMode="auto">
        <a:xfrm>
          <a:off x="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78" name="Text Box 4"/>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79" name="Text Box 6"/>
        <xdr:cNvSpPr txBox="1">
          <a:spLocks noChangeArrowheads="1"/>
        </xdr:cNvSpPr>
      </xdr:nvSpPr>
      <xdr:spPr bwMode="auto">
        <a:xfrm>
          <a:off x="3829050"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3080"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81" name="Text Box 4"/>
        <xdr:cNvSpPr txBox="1">
          <a:spLocks noChangeArrowheads="1"/>
        </xdr:cNvSpPr>
      </xdr:nvSpPr>
      <xdr:spPr bwMode="auto">
        <a:xfrm>
          <a:off x="1209675"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82" name="Text Box 6"/>
        <xdr:cNvSpPr txBox="1">
          <a:spLocks noChangeArrowheads="1"/>
        </xdr:cNvSpPr>
      </xdr:nvSpPr>
      <xdr:spPr bwMode="auto">
        <a:xfrm>
          <a:off x="1209675"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105</xdr:row>
      <xdr:rowOff>47625</xdr:rowOff>
    </xdr:from>
    <xdr:ext cx="85725" cy="819150"/>
    <xdr:sp macro="" textlink="">
      <xdr:nvSpPr>
        <xdr:cNvPr id="3083" name="Text Box 4"/>
        <xdr:cNvSpPr txBox="1">
          <a:spLocks noChangeArrowheads="1"/>
        </xdr:cNvSpPr>
      </xdr:nvSpPr>
      <xdr:spPr bwMode="auto">
        <a:xfrm>
          <a:off x="1800225" y="22450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84" name="Text Box 6"/>
        <xdr:cNvSpPr txBox="1">
          <a:spLocks noChangeArrowheads="1"/>
        </xdr:cNvSpPr>
      </xdr:nvSpPr>
      <xdr:spPr bwMode="auto">
        <a:xfrm>
          <a:off x="1209675" y="224028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5"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86" name="Text Box 4"/>
        <xdr:cNvSpPr txBox="1">
          <a:spLocks noChangeArrowheads="1"/>
        </xdr:cNvSpPr>
      </xdr:nvSpPr>
      <xdr:spPr bwMode="auto">
        <a:xfrm>
          <a:off x="1209675" y="224028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87" name="Text Box 6"/>
        <xdr:cNvSpPr txBox="1">
          <a:spLocks noChangeArrowheads="1"/>
        </xdr:cNvSpPr>
      </xdr:nvSpPr>
      <xdr:spPr bwMode="auto">
        <a:xfrm>
          <a:off x="1209675" y="224028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8" name="Text Box 4"/>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9" name="Text Box 6"/>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90" name="Text Box 4"/>
        <xdr:cNvSpPr txBox="1">
          <a:spLocks noChangeArrowheads="1"/>
        </xdr:cNvSpPr>
      </xdr:nvSpPr>
      <xdr:spPr bwMode="auto">
        <a:xfrm>
          <a:off x="260032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91" name="Text Box 6"/>
        <xdr:cNvSpPr txBox="1">
          <a:spLocks noChangeArrowheads="1"/>
        </xdr:cNvSpPr>
      </xdr:nvSpPr>
      <xdr:spPr bwMode="auto">
        <a:xfrm>
          <a:off x="260032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92" name="Text Box 4"/>
        <xdr:cNvSpPr txBox="1">
          <a:spLocks noChangeArrowheads="1"/>
        </xdr:cNvSpPr>
      </xdr:nvSpPr>
      <xdr:spPr bwMode="auto">
        <a:xfrm>
          <a:off x="12096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105</xdr:row>
      <xdr:rowOff>0</xdr:rowOff>
    </xdr:from>
    <xdr:ext cx="85725" cy="676274"/>
    <xdr:sp macro="" textlink="">
      <xdr:nvSpPr>
        <xdr:cNvPr id="3093" name="Text Box 6"/>
        <xdr:cNvSpPr txBox="1">
          <a:spLocks noChangeArrowheads="1"/>
        </xdr:cNvSpPr>
      </xdr:nvSpPr>
      <xdr:spPr bwMode="auto">
        <a:xfrm>
          <a:off x="2124075"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94" name="Text Box 4"/>
        <xdr:cNvSpPr txBox="1">
          <a:spLocks noChangeArrowheads="1"/>
        </xdr:cNvSpPr>
      </xdr:nvSpPr>
      <xdr:spPr bwMode="auto">
        <a:xfrm>
          <a:off x="1209675"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95" name="Text Box 6"/>
        <xdr:cNvSpPr txBox="1">
          <a:spLocks noChangeArrowheads="1"/>
        </xdr:cNvSpPr>
      </xdr:nvSpPr>
      <xdr:spPr bwMode="auto">
        <a:xfrm>
          <a:off x="1209675"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110</xdr:row>
      <xdr:rowOff>47625</xdr:rowOff>
    </xdr:from>
    <xdr:ext cx="85725" cy="819150"/>
    <xdr:sp macro="" textlink="">
      <xdr:nvSpPr>
        <xdr:cNvPr id="3096" name="Text Box 4"/>
        <xdr:cNvSpPr txBox="1">
          <a:spLocks noChangeArrowheads="1"/>
        </xdr:cNvSpPr>
      </xdr:nvSpPr>
      <xdr:spPr bwMode="auto">
        <a:xfrm>
          <a:off x="1800225" y="238601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9150"/>
    <xdr:sp macro="" textlink="">
      <xdr:nvSpPr>
        <xdr:cNvPr id="3097" name="Text Box 6"/>
        <xdr:cNvSpPr txBox="1">
          <a:spLocks noChangeArrowheads="1"/>
        </xdr:cNvSpPr>
      </xdr:nvSpPr>
      <xdr:spPr bwMode="auto">
        <a:xfrm>
          <a:off x="1209675" y="238125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098" name="Text Box 6"/>
        <xdr:cNvSpPr txBox="1">
          <a:spLocks noChangeArrowheads="1"/>
        </xdr:cNvSpPr>
      </xdr:nvSpPr>
      <xdr:spPr bwMode="auto">
        <a:xfrm>
          <a:off x="1209675"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9175"/>
    <xdr:sp macro="" textlink="">
      <xdr:nvSpPr>
        <xdr:cNvPr id="3099" name="Text Box 4"/>
        <xdr:cNvSpPr txBox="1">
          <a:spLocks noChangeArrowheads="1"/>
        </xdr:cNvSpPr>
      </xdr:nvSpPr>
      <xdr:spPr bwMode="auto">
        <a:xfrm>
          <a:off x="1209675" y="238125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9175"/>
    <xdr:sp macro="" textlink="">
      <xdr:nvSpPr>
        <xdr:cNvPr id="3100" name="Text Box 6"/>
        <xdr:cNvSpPr txBox="1">
          <a:spLocks noChangeArrowheads="1"/>
        </xdr:cNvSpPr>
      </xdr:nvSpPr>
      <xdr:spPr bwMode="auto">
        <a:xfrm>
          <a:off x="1209675" y="238125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1" name="Text Box 4"/>
        <xdr:cNvSpPr txBox="1">
          <a:spLocks noChangeArrowheads="1"/>
        </xdr:cNvSpPr>
      </xdr:nvSpPr>
      <xdr:spPr bwMode="auto">
        <a:xfrm>
          <a:off x="1209675"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2" name="Text Box 6"/>
        <xdr:cNvSpPr txBox="1">
          <a:spLocks noChangeArrowheads="1"/>
        </xdr:cNvSpPr>
      </xdr:nvSpPr>
      <xdr:spPr bwMode="auto">
        <a:xfrm>
          <a:off x="1209675"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274"/>
    <xdr:sp macro="" textlink="">
      <xdr:nvSpPr>
        <xdr:cNvPr id="3103" name="Text Box 4"/>
        <xdr:cNvSpPr txBox="1">
          <a:spLocks noChangeArrowheads="1"/>
        </xdr:cNvSpPr>
      </xdr:nvSpPr>
      <xdr:spPr bwMode="auto">
        <a:xfrm>
          <a:off x="2600325"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274"/>
    <xdr:sp macro="" textlink="">
      <xdr:nvSpPr>
        <xdr:cNvPr id="3104" name="Text Box 6"/>
        <xdr:cNvSpPr txBox="1">
          <a:spLocks noChangeArrowheads="1"/>
        </xdr:cNvSpPr>
      </xdr:nvSpPr>
      <xdr:spPr bwMode="auto">
        <a:xfrm>
          <a:off x="2600325"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5" name="Text Box 4"/>
        <xdr:cNvSpPr txBox="1">
          <a:spLocks noChangeArrowheads="1"/>
        </xdr:cNvSpPr>
      </xdr:nvSpPr>
      <xdr:spPr bwMode="auto">
        <a:xfrm>
          <a:off x="1209675"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110</xdr:row>
      <xdr:rowOff>0</xdr:rowOff>
    </xdr:from>
    <xdr:ext cx="85725" cy="676274"/>
    <xdr:sp macro="" textlink="">
      <xdr:nvSpPr>
        <xdr:cNvPr id="3106" name="Text Box 6"/>
        <xdr:cNvSpPr txBox="1">
          <a:spLocks noChangeArrowheads="1"/>
        </xdr:cNvSpPr>
      </xdr:nvSpPr>
      <xdr:spPr bwMode="auto">
        <a:xfrm>
          <a:off x="2124075"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07" name="Text Box 4"/>
        <xdr:cNvSpPr txBox="1">
          <a:spLocks noChangeArrowheads="1"/>
        </xdr:cNvSpPr>
      </xdr:nvSpPr>
      <xdr:spPr bwMode="auto">
        <a:xfrm>
          <a:off x="1209675"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08" name="Text Box 6"/>
        <xdr:cNvSpPr txBox="1">
          <a:spLocks noChangeArrowheads="1"/>
        </xdr:cNvSpPr>
      </xdr:nvSpPr>
      <xdr:spPr bwMode="auto">
        <a:xfrm>
          <a:off x="1209675"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09"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0"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1"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2"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3"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4"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3115" name="Text Box 4"/>
        <xdr:cNvSpPr txBox="1">
          <a:spLocks noChangeArrowheads="1"/>
        </xdr:cNvSpPr>
      </xdr:nvSpPr>
      <xdr:spPr bwMode="auto">
        <a:xfrm>
          <a:off x="260032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3116" name="Text Box 6"/>
        <xdr:cNvSpPr txBox="1">
          <a:spLocks noChangeArrowheads="1"/>
        </xdr:cNvSpPr>
      </xdr:nvSpPr>
      <xdr:spPr bwMode="auto">
        <a:xfrm>
          <a:off x="260032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7" name="Text Box 4"/>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8" name="Text Box 6"/>
        <xdr:cNvSpPr txBox="1">
          <a:spLocks noChangeArrowheads="1"/>
        </xdr:cNvSpPr>
      </xdr:nvSpPr>
      <xdr:spPr bwMode="auto">
        <a:xfrm>
          <a:off x="12096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3119" name="Text Box 4"/>
        <xdr:cNvSpPr txBox="1">
          <a:spLocks noChangeArrowheads="1"/>
        </xdr:cNvSpPr>
      </xdr:nvSpPr>
      <xdr:spPr bwMode="auto">
        <a:xfrm>
          <a:off x="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3120" name="Text Box 6"/>
        <xdr:cNvSpPr txBox="1">
          <a:spLocks noChangeArrowheads="1"/>
        </xdr:cNvSpPr>
      </xdr:nvSpPr>
      <xdr:spPr bwMode="auto">
        <a:xfrm>
          <a:off x="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85725" cy="114300"/>
    <xdr:sp macro="" textlink="">
      <xdr:nvSpPr>
        <xdr:cNvPr id="3121" name="Text Box 6"/>
        <xdr:cNvSpPr txBox="1">
          <a:spLocks noChangeArrowheads="1"/>
        </xdr:cNvSpPr>
      </xdr:nvSpPr>
      <xdr:spPr bwMode="auto">
        <a:xfrm>
          <a:off x="382905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22" name="Text Box 4"/>
        <xdr:cNvSpPr txBox="1">
          <a:spLocks noChangeArrowheads="1"/>
        </xdr:cNvSpPr>
      </xdr:nvSpPr>
      <xdr:spPr bwMode="auto">
        <a:xfrm>
          <a:off x="1209675" y="28975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23" name="Text Box 6"/>
        <xdr:cNvSpPr txBox="1">
          <a:spLocks noChangeArrowheads="1"/>
        </xdr:cNvSpPr>
      </xdr:nvSpPr>
      <xdr:spPr bwMode="auto">
        <a:xfrm>
          <a:off x="1209675" y="28975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4"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25" name="Text Box 4"/>
        <xdr:cNvSpPr txBox="1">
          <a:spLocks noChangeArrowheads="1"/>
        </xdr:cNvSpPr>
      </xdr:nvSpPr>
      <xdr:spPr bwMode="auto">
        <a:xfrm>
          <a:off x="1209675" y="289750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26" name="Text Box 6"/>
        <xdr:cNvSpPr txBox="1">
          <a:spLocks noChangeArrowheads="1"/>
        </xdr:cNvSpPr>
      </xdr:nvSpPr>
      <xdr:spPr bwMode="auto">
        <a:xfrm>
          <a:off x="1209675" y="289750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7" name="Text Box 4"/>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8"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29" name="Text Box 4"/>
        <xdr:cNvSpPr txBox="1">
          <a:spLocks noChangeArrowheads="1"/>
        </xdr:cNvSpPr>
      </xdr:nvSpPr>
      <xdr:spPr bwMode="auto">
        <a:xfrm>
          <a:off x="260032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30" name="Text Box 6"/>
        <xdr:cNvSpPr txBox="1">
          <a:spLocks noChangeArrowheads="1"/>
        </xdr:cNvSpPr>
      </xdr:nvSpPr>
      <xdr:spPr bwMode="auto">
        <a:xfrm>
          <a:off x="260032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31" name="Text Box 4"/>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32"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6274"/>
    <xdr:sp macro="" textlink="">
      <xdr:nvSpPr>
        <xdr:cNvPr id="3133" name="Text Box 4"/>
        <xdr:cNvSpPr txBox="1">
          <a:spLocks noChangeArrowheads="1"/>
        </xdr:cNvSpPr>
      </xdr:nvSpPr>
      <xdr:spPr bwMode="auto">
        <a:xfrm>
          <a:off x="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6274"/>
    <xdr:sp macro="" textlink="">
      <xdr:nvSpPr>
        <xdr:cNvPr id="3134" name="Text Box 6"/>
        <xdr:cNvSpPr txBox="1">
          <a:spLocks noChangeArrowheads="1"/>
        </xdr:cNvSpPr>
      </xdr:nvSpPr>
      <xdr:spPr bwMode="auto">
        <a:xfrm>
          <a:off x="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3135"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3136" name="Text Box 4"/>
        <xdr:cNvSpPr txBox="1">
          <a:spLocks noChangeArrowheads="1"/>
        </xdr:cNvSpPr>
      </xdr:nvSpPr>
      <xdr:spPr bwMode="auto">
        <a:xfrm>
          <a:off x="3829050" y="28975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3137" name="Text Box 6"/>
        <xdr:cNvSpPr txBox="1">
          <a:spLocks noChangeArrowheads="1"/>
        </xdr:cNvSpPr>
      </xdr:nvSpPr>
      <xdr:spPr bwMode="auto">
        <a:xfrm>
          <a:off x="3829050" y="28975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38" name="Text Box 6"/>
        <xdr:cNvSpPr txBox="1">
          <a:spLocks noChangeArrowheads="1"/>
        </xdr:cNvSpPr>
      </xdr:nvSpPr>
      <xdr:spPr bwMode="auto">
        <a:xfrm>
          <a:off x="1209675"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4218"/>
    <xdr:sp macro="" textlink="">
      <xdr:nvSpPr>
        <xdr:cNvPr id="3139" name="Text Box 4"/>
        <xdr:cNvSpPr txBox="1">
          <a:spLocks noChangeArrowheads="1"/>
        </xdr:cNvSpPr>
      </xdr:nvSpPr>
      <xdr:spPr bwMode="auto">
        <a:xfrm>
          <a:off x="1209675" y="303847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4218"/>
    <xdr:sp macro="" textlink="">
      <xdr:nvSpPr>
        <xdr:cNvPr id="3140" name="Text Box 6"/>
        <xdr:cNvSpPr txBox="1">
          <a:spLocks noChangeArrowheads="1"/>
        </xdr:cNvSpPr>
      </xdr:nvSpPr>
      <xdr:spPr bwMode="auto">
        <a:xfrm>
          <a:off x="1209675" y="303847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1" name="Text Box 4"/>
        <xdr:cNvSpPr txBox="1">
          <a:spLocks noChangeArrowheads="1"/>
        </xdr:cNvSpPr>
      </xdr:nvSpPr>
      <xdr:spPr bwMode="auto">
        <a:xfrm>
          <a:off x="1209675"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2" name="Text Box 6"/>
        <xdr:cNvSpPr txBox="1">
          <a:spLocks noChangeArrowheads="1"/>
        </xdr:cNvSpPr>
      </xdr:nvSpPr>
      <xdr:spPr bwMode="auto">
        <a:xfrm>
          <a:off x="1209675"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7957"/>
    <xdr:sp macro="" textlink="">
      <xdr:nvSpPr>
        <xdr:cNvPr id="3143" name="Text Box 4"/>
        <xdr:cNvSpPr txBox="1">
          <a:spLocks noChangeArrowheads="1"/>
        </xdr:cNvSpPr>
      </xdr:nvSpPr>
      <xdr:spPr bwMode="auto">
        <a:xfrm>
          <a:off x="2600325"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7957"/>
    <xdr:sp macro="" textlink="">
      <xdr:nvSpPr>
        <xdr:cNvPr id="3144" name="Text Box 6"/>
        <xdr:cNvSpPr txBox="1">
          <a:spLocks noChangeArrowheads="1"/>
        </xdr:cNvSpPr>
      </xdr:nvSpPr>
      <xdr:spPr bwMode="auto">
        <a:xfrm>
          <a:off x="2600325"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5" name="Text Box 4"/>
        <xdr:cNvSpPr txBox="1">
          <a:spLocks noChangeArrowheads="1"/>
        </xdr:cNvSpPr>
      </xdr:nvSpPr>
      <xdr:spPr bwMode="auto">
        <a:xfrm>
          <a:off x="1209675"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6" name="Text Box 6"/>
        <xdr:cNvSpPr txBox="1">
          <a:spLocks noChangeArrowheads="1"/>
        </xdr:cNvSpPr>
      </xdr:nvSpPr>
      <xdr:spPr bwMode="auto">
        <a:xfrm>
          <a:off x="1209675"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7957"/>
    <xdr:sp macro="" textlink="">
      <xdr:nvSpPr>
        <xdr:cNvPr id="3147" name="Text Box 4"/>
        <xdr:cNvSpPr txBox="1">
          <a:spLocks noChangeArrowheads="1"/>
        </xdr:cNvSpPr>
      </xdr:nvSpPr>
      <xdr:spPr bwMode="auto">
        <a:xfrm>
          <a:off x="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7957"/>
    <xdr:sp macro="" textlink="">
      <xdr:nvSpPr>
        <xdr:cNvPr id="3148" name="Text Box 6"/>
        <xdr:cNvSpPr txBox="1">
          <a:spLocks noChangeArrowheads="1"/>
        </xdr:cNvSpPr>
      </xdr:nvSpPr>
      <xdr:spPr bwMode="auto">
        <a:xfrm>
          <a:off x="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49" name="Text Box 4"/>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50" name="Text Box 6"/>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51" name="Text Box 4"/>
        <xdr:cNvSpPr txBox="1">
          <a:spLocks noChangeArrowheads="1"/>
        </xdr:cNvSpPr>
      </xdr:nvSpPr>
      <xdr:spPr bwMode="auto">
        <a:xfrm>
          <a:off x="1209675"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52" name="Text Box 6"/>
        <xdr:cNvSpPr txBox="1">
          <a:spLocks noChangeArrowheads="1"/>
        </xdr:cNvSpPr>
      </xdr:nvSpPr>
      <xdr:spPr bwMode="auto">
        <a:xfrm>
          <a:off x="1209675"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3153" name="Text Box 4"/>
        <xdr:cNvSpPr txBox="1">
          <a:spLocks noChangeArrowheads="1"/>
        </xdr:cNvSpPr>
      </xdr:nvSpPr>
      <xdr:spPr bwMode="auto">
        <a:xfrm>
          <a:off x="1209675" y="303847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3154" name="Text Box 6"/>
        <xdr:cNvSpPr txBox="1">
          <a:spLocks noChangeArrowheads="1"/>
        </xdr:cNvSpPr>
      </xdr:nvSpPr>
      <xdr:spPr bwMode="auto">
        <a:xfrm>
          <a:off x="1209675" y="303847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5"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3156" name="Text Box 4"/>
        <xdr:cNvSpPr txBox="1">
          <a:spLocks noChangeArrowheads="1"/>
        </xdr:cNvSpPr>
      </xdr:nvSpPr>
      <xdr:spPr bwMode="auto">
        <a:xfrm>
          <a:off x="1209675" y="303847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3157" name="Text Box 6"/>
        <xdr:cNvSpPr txBox="1">
          <a:spLocks noChangeArrowheads="1"/>
        </xdr:cNvSpPr>
      </xdr:nvSpPr>
      <xdr:spPr bwMode="auto">
        <a:xfrm>
          <a:off x="1209675" y="303847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8" name="Text Box 4"/>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9"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3160" name="Text Box 4"/>
        <xdr:cNvSpPr txBox="1">
          <a:spLocks noChangeArrowheads="1"/>
        </xdr:cNvSpPr>
      </xdr:nvSpPr>
      <xdr:spPr bwMode="auto">
        <a:xfrm>
          <a:off x="260032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3161" name="Text Box 6"/>
        <xdr:cNvSpPr txBox="1">
          <a:spLocks noChangeArrowheads="1"/>
        </xdr:cNvSpPr>
      </xdr:nvSpPr>
      <xdr:spPr bwMode="auto">
        <a:xfrm>
          <a:off x="260032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62" name="Text Box 4"/>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63" name="Text Box 6"/>
        <xdr:cNvSpPr txBox="1">
          <a:spLocks noChangeArrowheads="1"/>
        </xdr:cNvSpPr>
      </xdr:nvSpPr>
      <xdr:spPr bwMode="auto">
        <a:xfrm>
          <a:off x="1209675"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3164" name="Text Box 4"/>
        <xdr:cNvSpPr txBox="1">
          <a:spLocks noChangeArrowheads="1"/>
        </xdr:cNvSpPr>
      </xdr:nvSpPr>
      <xdr:spPr bwMode="auto">
        <a:xfrm>
          <a:off x="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3165" name="Text Box 6"/>
        <xdr:cNvSpPr txBox="1">
          <a:spLocks noChangeArrowheads="1"/>
        </xdr:cNvSpPr>
      </xdr:nvSpPr>
      <xdr:spPr bwMode="auto">
        <a:xfrm>
          <a:off x="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66" name="Text Box 4"/>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67" name="Text Box 6"/>
        <xdr:cNvSpPr txBox="1">
          <a:spLocks noChangeArrowheads="1"/>
        </xdr:cNvSpPr>
      </xdr:nvSpPr>
      <xdr:spPr bwMode="auto">
        <a:xfrm>
          <a:off x="3829050"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3168"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69" name="Text Box 4"/>
        <xdr:cNvSpPr txBox="1">
          <a:spLocks noChangeArrowheads="1"/>
        </xdr:cNvSpPr>
      </xdr:nvSpPr>
      <xdr:spPr bwMode="auto">
        <a:xfrm>
          <a:off x="1209675"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70" name="Text Box 6"/>
        <xdr:cNvSpPr txBox="1">
          <a:spLocks noChangeArrowheads="1"/>
        </xdr:cNvSpPr>
      </xdr:nvSpPr>
      <xdr:spPr bwMode="auto">
        <a:xfrm>
          <a:off x="1209675"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134</xdr:row>
      <xdr:rowOff>47625</xdr:rowOff>
    </xdr:from>
    <xdr:ext cx="85725" cy="819150"/>
    <xdr:sp macro="" textlink="">
      <xdr:nvSpPr>
        <xdr:cNvPr id="3171" name="Text Box 4"/>
        <xdr:cNvSpPr txBox="1">
          <a:spLocks noChangeArrowheads="1"/>
        </xdr:cNvSpPr>
      </xdr:nvSpPr>
      <xdr:spPr bwMode="auto">
        <a:xfrm>
          <a:off x="1800225" y="290226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72" name="Text Box 6"/>
        <xdr:cNvSpPr txBox="1">
          <a:spLocks noChangeArrowheads="1"/>
        </xdr:cNvSpPr>
      </xdr:nvSpPr>
      <xdr:spPr bwMode="auto">
        <a:xfrm>
          <a:off x="1209675" y="28975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73"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74" name="Text Box 4"/>
        <xdr:cNvSpPr txBox="1">
          <a:spLocks noChangeArrowheads="1"/>
        </xdr:cNvSpPr>
      </xdr:nvSpPr>
      <xdr:spPr bwMode="auto">
        <a:xfrm>
          <a:off x="1209675" y="289750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75" name="Text Box 6"/>
        <xdr:cNvSpPr txBox="1">
          <a:spLocks noChangeArrowheads="1"/>
        </xdr:cNvSpPr>
      </xdr:nvSpPr>
      <xdr:spPr bwMode="auto">
        <a:xfrm>
          <a:off x="1209675" y="289750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76" name="Text Box 4"/>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77" name="Text Box 6"/>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78" name="Text Box 4"/>
        <xdr:cNvSpPr txBox="1">
          <a:spLocks noChangeArrowheads="1"/>
        </xdr:cNvSpPr>
      </xdr:nvSpPr>
      <xdr:spPr bwMode="auto">
        <a:xfrm>
          <a:off x="260032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9525</xdr:colOff>
      <xdr:row>135</xdr:row>
      <xdr:rowOff>85725</xdr:rowOff>
    </xdr:from>
    <xdr:ext cx="85725" cy="676274"/>
    <xdr:sp macro="" textlink="">
      <xdr:nvSpPr>
        <xdr:cNvPr id="3179" name="Text Box 6"/>
        <xdr:cNvSpPr txBox="1">
          <a:spLocks noChangeArrowheads="1"/>
        </xdr:cNvSpPr>
      </xdr:nvSpPr>
      <xdr:spPr bwMode="auto">
        <a:xfrm>
          <a:off x="2609850" y="29260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80" name="Text Box 4"/>
        <xdr:cNvSpPr txBox="1">
          <a:spLocks noChangeArrowheads="1"/>
        </xdr:cNvSpPr>
      </xdr:nvSpPr>
      <xdr:spPr bwMode="auto">
        <a:xfrm>
          <a:off x="1209675"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81" name="Text Box 4"/>
        <xdr:cNvSpPr txBox="1">
          <a:spLocks noChangeArrowheads="1"/>
        </xdr:cNvSpPr>
      </xdr:nvSpPr>
      <xdr:spPr bwMode="auto">
        <a:xfrm>
          <a:off x="1209675"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82" name="Text Box 6"/>
        <xdr:cNvSpPr txBox="1">
          <a:spLocks noChangeArrowheads="1"/>
        </xdr:cNvSpPr>
      </xdr:nvSpPr>
      <xdr:spPr bwMode="auto">
        <a:xfrm>
          <a:off x="1209675"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139</xdr:row>
      <xdr:rowOff>47625</xdr:rowOff>
    </xdr:from>
    <xdr:ext cx="85725" cy="819150"/>
    <xdr:sp macro="" textlink="">
      <xdr:nvSpPr>
        <xdr:cNvPr id="3183" name="Text Box 4"/>
        <xdr:cNvSpPr txBox="1">
          <a:spLocks noChangeArrowheads="1"/>
        </xdr:cNvSpPr>
      </xdr:nvSpPr>
      <xdr:spPr bwMode="auto">
        <a:xfrm>
          <a:off x="1800225" y="304323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9150"/>
    <xdr:sp macro="" textlink="">
      <xdr:nvSpPr>
        <xdr:cNvPr id="3184" name="Text Box 6"/>
        <xdr:cNvSpPr txBox="1">
          <a:spLocks noChangeArrowheads="1"/>
        </xdr:cNvSpPr>
      </xdr:nvSpPr>
      <xdr:spPr bwMode="auto">
        <a:xfrm>
          <a:off x="1209675" y="303847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5" name="Text Box 6"/>
        <xdr:cNvSpPr txBox="1">
          <a:spLocks noChangeArrowheads="1"/>
        </xdr:cNvSpPr>
      </xdr:nvSpPr>
      <xdr:spPr bwMode="auto">
        <a:xfrm>
          <a:off x="1209675"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9175"/>
    <xdr:sp macro="" textlink="">
      <xdr:nvSpPr>
        <xdr:cNvPr id="3186" name="Text Box 4"/>
        <xdr:cNvSpPr txBox="1">
          <a:spLocks noChangeArrowheads="1"/>
        </xdr:cNvSpPr>
      </xdr:nvSpPr>
      <xdr:spPr bwMode="auto">
        <a:xfrm>
          <a:off x="1209675" y="303847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9175"/>
    <xdr:sp macro="" textlink="">
      <xdr:nvSpPr>
        <xdr:cNvPr id="3187" name="Text Box 6"/>
        <xdr:cNvSpPr txBox="1">
          <a:spLocks noChangeArrowheads="1"/>
        </xdr:cNvSpPr>
      </xdr:nvSpPr>
      <xdr:spPr bwMode="auto">
        <a:xfrm>
          <a:off x="1209675" y="303847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8" name="Text Box 4"/>
        <xdr:cNvSpPr txBox="1">
          <a:spLocks noChangeArrowheads="1"/>
        </xdr:cNvSpPr>
      </xdr:nvSpPr>
      <xdr:spPr bwMode="auto">
        <a:xfrm>
          <a:off x="1209675"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9" name="Text Box 6"/>
        <xdr:cNvSpPr txBox="1">
          <a:spLocks noChangeArrowheads="1"/>
        </xdr:cNvSpPr>
      </xdr:nvSpPr>
      <xdr:spPr bwMode="auto">
        <a:xfrm>
          <a:off x="1209675"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274"/>
    <xdr:sp macro="" textlink="">
      <xdr:nvSpPr>
        <xdr:cNvPr id="3190" name="Text Box 4"/>
        <xdr:cNvSpPr txBox="1">
          <a:spLocks noChangeArrowheads="1"/>
        </xdr:cNvSpPr>
      </xdr:nvSpPr>
      <xdr:spPr bwMode="auto">
        <a:xfrm>
          <a:off x="2600325"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274"/>
    <xdr:sp macro="" textlink="">
      <xdr:nvSpPr>
        <xdr:cNvPr id="3191" name="Text Box 6"/>
        <xdr:cNvSpPr txBox="1">
          <a:spLocks noChangeArrowheads="1"/>
        </xdr:cNvSpPr>
      </xdr:nvSpPr>
      <xdr:spPr bwMode="auto">
        <a:xfrm>
          <a:off x="2600325"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92" name="Text Box 4"/>
        <xdr:cNvSpPr txBox="1">
          <a:spLocks noChangeArrowheads="1"/>
        </xdr:cNvSpPr>
      </xdr:nvSpPr>
      <xdr:spPr bwMode="auto">
        <a:xfrm>
          <a:off x="1209675"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139</xdr:row>
      <xdr:rowOff>0</xdr:rowOff>
    </xdr:from>
    <xdr:ext cx="85725" cy="676274"/>
    <xdr:sp macro="" textlink="">
      <xdr:nvSpPr>
        <xdr:cNvPr id="3193" name="Text Box 6"/>
        <xdr:cNvSpPr txBox="1">
          <a:spLocks noChangeArrowheads="1"/>
        </xdr:cNvSpPr>
      </xdr:nvSpPr>
      <xdr:spPr bwMode="auto">
        <a:xfrm>
          <a:off x="2124075"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194" name="Text Box 4"/>
        <xdr:cNvSpPr txBox="1">
          <a:spLocks noChangeArrowheads="1"/>
        </xdr:cNvSpPr>
      </xdr:nvSpPr>
      <xdr:spPr bwMode="auto">
        <a:xfrm>
          <a:off x="1209675"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195" name="Text Box 6"/>
        <xdr:cNvSpPr txBox="1">
          <a:spLocks noChangeArrowheads="1"/>
        </xdr:cNvSpPr>
      </xdr:nvSpPr>
      <xdr:spPr bwMode="auto">
        <a:xfrm>
          <a:off x="1209675"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6"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7"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8"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9"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0"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1"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3202" name="Text Box 4"/>
        <xdr:cNvSpPr txBox="1">
          <a:spLocks noChangeArrowheads="1"/>
        </xdr:cNvSpPr>
      </xdr:nvSpPr>
      <xdr:spPr bwMode="auto">
        <a:xfrm>
          <a:off x="260032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3203" name="Text Box 6"/>
        <xdr:cNvSpPr txBox="1">
          <a:spLocks noChangeArrowheads="1"/>
        </xdr:cNvSpPr>
      </xdr:nvSpPr>
      <xdr:spPr bwMode="auto">
        <a:xfrm>
          <a:off x="260032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4" name="Text Box 4"/>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5" name="Text Box 6"/>
        <xdr:cNvSpPr txBox="1">
          <a:spLocks noChangeArrowheads="1"/>
        </xdr:cNvSpPr>
      </xdr:nvSpPr>
      <xdr:spPr bwMode="auto">
        <a:xfrm>
          <a:off x="12096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3206" name="Text Box 4"/>
        <xdr:cNvSpPr txBox="1">
          <a:spLocks noChangeArrowheads="1"/>
        </xdr:cNvSpPr>
      </xdr:nvSpPr>
      <xdr:spPr bwMode="auto">
        <a:xfrm>
          <a:off x="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3207" name="Text Box 6"/>
        <xdr:cNvSpPr txBox="1">
          <a:spLocks noChangeArrowheads="1"/>
        </xdr:cNvSpPr>
      </xdr:nvSpPr>
      <xdr:spPr bwMode="auto">
        <a:xfrm>
          <a:off x="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14300"/>
    <xdr:sp macro="" textlink="">
      <xdr:nvSpPr>
        <xdr:cNvPr id="3208" name="Text Box 6"/>
        <xdr:cNvSpPr txBox="1">
          <a:spLocks noChangeArrowheads="1"/>
        </xdr:cNvSpPr>
      </xdr:nvSpPr>
      <xdr:spPr bwMode="auto">
        <a:xfrm>
          <a:off x="382905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09" name="Text Box 4"/>
        <xdr:cNvSpPr txBox="1">
          <a:spLocks noChangeArrowheads="1"/>
        </xdr:cNvSpPr>
      </xdr:nvSpPr>
      <xdr:spPr bwMode="auto">
        <a:xfrm>
          <a:off x="1209675" y="355758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10" name="Text Box 6"/>
        <xdr:cNvSpPr txBox="1">
          <a:spLocks noChangeArrowheads="1"/>
        </xdr:cNvSpPr>
      </xdr:nvSpPr>
      <xdr:spPr bwMode="auto">
        <a:xfrm>
          <a:off x="1209675" y="355758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1"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12" name="Text Box 4"/>
        <xdr:cNvSpPr txBox="1">
          <a:spLocks noChangeArrowheads="1"/>
        </xdr:cNvSpPr>
      </xdr:nvSpPr>
      <xdr:spPr bwMode="auto">
        <a:xfrm>
          <a:off x="1209675" y="355758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13" name="Text Box 6"/>
        <xdr:cNvSpPr txBox="1">
          <a:spLocks noChangeArrowheads="1"/>
        </xdr:cNvSpPr>
      </xdr:nvSpPr>
      <xdr:spPr bwMode="auto">
        <a:xfrm>
          <a:off x="1209675" y="355758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4" name="Text Box 4"/>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5"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16" name="Text Box 4"/>
        <xdr:cNvSpPr txBox="1">
          <a:spLocks noChangeArrowheads="1"/>
        </xdr:cNvSpPr>
      </xdr:nvSpPr>
      <xdr:spPr bwMode="auto">
        <a:xfrm>
          <a:off x="260032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17" name="Text Box 6"/>
        <xdr:cNvSpPr txBox="1">
          <a:spLocks noChangeArrowheads="1"/>
        </xdr:cNvSpPr>
      </xdr:nvSpPr>
      <xdr:spPr bwMode="auto">
        <a:xfrm>
          <a:off x="260032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8" name="Text Box 4"/>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9"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6274"/>
    <xdr:sp macro="" textlink="">
      <xdr:nvSpPr>
        <xdr:cNvPr id="3220" name="Text Box 4"/>
        <xdr:cNvSpPr txBox="1">
          <a:spLocks noChangeArrowheads="1"/>
        </xdr:cNvSpPr>
      </xdr:nvSpPr>
      <xdr:spPr bwMode="auto">
        <a:xfrm>
          <a:off x="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6274"/>
    <xdr:sp macro="" textlink="">
      <xdr:nvSpPr>
        <xdr:cNvPr id="3221" name="Text Box 6"/>
        <xdr:cNvSpPr txBox="1">
          <a:spLocks noChangeArrowheads="1"/>
        </xdr:cNvSpPr>
      </xdr:nvSpPr>
      <xdr:spPr bwMode="auto">
        <a:xfrm>
          <a:off x="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3222"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3223" name="Text Box 4"/>
        <xdr:cNvSpPr txBox="1">
          <a:spLocks noChangeArrowheads="1"/>
        </xdr:cNvSpPr>
      </xdr:nvSpPr>
      <xdr:spPr bwMode="auto">
        <a:xfrm>
          <a:off x="3829050" y="35575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3224" name="Text Box 6"/>
        <xdr:cNvSpPr txBox="1">
          <a:spLocks noChangeArrowheads="1"/>
        </xdr:cNvSpPr>
      </xdr:nvSpPr>
      <xdr:spPr bwMode="auto">
        <a:xfrm>
          <a:off x="3829050" y="35575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5" name="Text Box 6"/>
        <xdr:cNvSpPr txBox="1">
          <a:spLocks noChangeArrowheads="1"/>
        </xdr:cNvSpPr>
      </xdr:nvSpPr>
      <xdr:spPr bwMode="auto">
        <a:xfrm>
          <a:off x="1209675"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4218"/>
    <xdr:sp macro="" textlink="">
      <xdr:nvSpPr>
        <xdr:cNvPr id="3226" name="Text Box 4"/>
        <xdr:cNvSpPr txBox="1">
          <a:spLocks noChangeArrowheads="1"/>
        </xdr:cNvSpPr>
      </xdr:nvSpPr>
      <xdr:spPr bwMode="auto">
        <a:xfrm>
          <a:off x="1209675" y="369855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4218"/>
    <xdr:sp macro="" textlink="">
      <xdr:nvSpPr>
        <xdr:cNvPr id="3227" name="Text Box 6"/>
        <xdr:cNvSpPr txBox="1">
          <a:spLocks noChangeArrowheads="1"/>
        </xdr:cNvSpPr>
      </xdr:nvSpPr>
      <xdr:spPr bwMode="auto">
        <a:xfrm>
          <a:off x="1209675" y="369855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8" name="Text Box 4"/>
        <xdr:cNvSpPr txBox="1">
          <a:spLocks noChangeArrowheads="1"/>
        </xdr:cNvSpPr>
      </xdr:nvSpPr>
      <xdr:spPr bwMode="auto">
        <a:xfrm>
          <a:off x="1209675"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9" name="Text Box 6"/>
        <xdr:cNvSpPr txBox="1">
          <a:spLocks noChangeArrowheads="1"/>
        </xdr:cNvSpPr>
      </xdr:nvSpPr>
      <xdr:spPr bwMode="auto">
        <a:xfrm>
          <a:off x="1209675"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7957"/>
    <xdr:sp macro="" textlink="">
      <xdr:nvSpPr>
        <xdr:cNvPr id="3230" name="Text Box 4"/>
        <xdr:cNvSpPr txBox="1">
          <a:spLocks noChangeArrowheads="1"/>
        </xdr:cNvSpPr>
      </xdr:nvSpPr>
      <xdr:spPr bwMode="auto">
        <a:xfrm>
          <a:off x="2600325"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7957"/>
    <xdr:sp macro="" textlink="">
      <xdr:nvSpPr>
        <xdr:cNvPr id="3231" name="Text Box 6"/>
        <xdr:cNvSpPr txBox="1">
          <a:spLocks noChangeArrowheads="1"/>
        </xdr:cNvSpPr>
      </xdr:nvSpPr>
      <xdr:spPr bwMode="auto">
        <a:xfrm>
          <a:off x="2600325"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32" name="Text Box 4"/>
        <xdr:cNvSpPr txBox="1">
          <a:spLocks noChangeArrowheads="1"/>
        </xdr:cNvSpPr>
      </xdr:nvSpPr>
      <xdr:spPr bwMode="auto">
        <a:xfrm>
          <a:off x="1209675"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33" name="Text Box 6"/>
        <xdr:cNvSpPr txBox="1">
          <a:spLocks noChangeArrowheads="1"/>
        </xdr:cNvSpPr>
      </xdr:nvSpPr>
      <xdr:spPr bwMode="auto">
        <a:xfrm>
          <a:off x="1209675"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7957"/>
    <xdr:sp macro="" textlink="">
      <xdr:nvSpPr>
        <xdr:cNvPr id="3234" name="Text Box 4"/>
        <xdr:cNvSpPr txBox="1">
          <a:spLocks noChangeArrowheads="1"/>
        </xdr:cNvSpPr>
      </xdr:nvSpPr>
      <xdr:spPr bwMode="auto">
        <a:xfrm>
          <a:off x="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7957"/>
    <xdr:sp macro="" textlink="">
      <xdr:nvSpPr>
        <xdr:cNvPr id="3235" name="Text Box 6"/>
        <xdr:cNvSpPr txBox="1">
          <a:spLocks noChangeArrowheads="1"/>
        </xdr:cNvSpPr>
      </xdr:nvSpPr>
      <xdr:spPr bwMode="auto">
        <a:xfrm>
          <a:off x="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36" name="Text Box 4"/>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37" name="Text Box 6"/>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38" name="Text Box 4"/>
        <xdr:cNvSpPr txBox="1">
          <a:spLocks noChangeArrowheads="1"/>
        </xdr:cNvSpPr>
      </xdr:nvSpPr>
      <xdr:spPr bwMode="auto">
        <a:xfrm>
          <a:off x="1209675"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39" name="Text Box 6"/>
        <xdr:cNvSpPr txBox="1">
          <a:spLocks noChangeArrowheads="1"/>
        </xdr:cNvSpPr>
      </xdr:nvSpPr>
      <xdr:spPr bwMode="auto">
        <a:xfrm>
          <a:off x="1209675"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3240" name="Text Box 4"/>
        <xdr:cNvSpPr txBox="1">
          <a:spLocks noChangeArrowheads="1"/>
        </xdr:cNvSpPr>
      </xdr:nvSpPr>
      <xdr:spPr bwMode="auto">
        <a:xfrm>
          <a:off x="1209675" y="369855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3241" name="Text Box 6"/>
        <xdr:cNvSpPr txBox="1">
          <a:spLocks noChangeArrowheads="1"/>
        </xdr:cNvSpPr>
      </xdr:nvSpPr>
      <xdr:spPr bwMode="auto">
        <a:xfrm>
          <a:off x="1209675" y="369855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2"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3243" name="Text Box 4"/>
        <xdr:cNvSpPr txBox="1">
          <a:spLocks noChangeArrowheads="1"/>
        </xdr:cNvSpPr>
      </xdr:nvSpPr>
      <xdr:spPr bwMode="auto">
        <a:xfrm>
          <a:off x="1209675" y="369855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3244" name="Text Box 6"/>
        <xdr:cNvSpPr txBox="1">
          <a:spLocks noChangeArrowheads="1"/>
        </xdr:cNvSpPr>
      </xdr:nvSpPr>
      <xdr:spPr bwMode="auto">
        <a:xfrm>
          <a:off x="1209675" y="369855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5" name="Text Box 4"/>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6"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3247" name="Text Box 4"/>
        <xdr:cNvSpPr txBox="1">
          <a:spLocks noChangeArrowheads="1"/>
        </xdr:cNvSpPr>
      </xdr:nvSpPr>
      <xdr:spPr bwMode="auto">
        <a:xfrm>
          <a:off x="260032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3248" name="Text Box 6"/>
        <xdr:cNvSpPr txBox="1">
          <a:spLocks noChangeArrowheads="1"/>
        </xdr:cNvSpPr>
      </xdr:nvSpPr>
      <xdr:spPr bwMode="auto">
        <a:xfrm>
          <a:off x="260032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9" name="Text Box 4"/>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50" name="Text Box 6"/>
        <xdr:cNvSpPr txBox="1">
          <a:spLocks noChangeArrowheads="1"/>
        </xdr:cNvSpPr>
      </xdr:nvSpPr>
      <xdr:spPr bwMode="auto">
        <a:xfrm>
          <a:off x="1209675"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3251" name="Text Box 4"/>
        <xdr:cNvSpPr txBox="1">
          <a:spLocks noChangeArrowheads="1"/>
        </xdr:cNvSpPr>
      </xdr:nvSpPr>
      <xdr:spPr bwMode="auto">
        <a:xfrm>
          <a:off x="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3252" name="Text Box 6"/>
        <xdr:cNvSpPr txBox="1">
          <a:spLocks noChangeArrowheads="1"/>
        </xdr:cNvSpPr>
      </xdr:nvSpPr>
      <xdr:spPr bwMode="auto">
        <a:xfrm>
          <a:off x="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53" name="Text Box 4"/>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54" name="Text Box 6"/>
        <xdr:cNvSpPr txBox="1">
          <a:spLocks noChangeArrowheads="1"/>
        </xdr:cNvSpPr>
      </xdr:nvSpPr>
      <xdr:spPr bwMode="auto">
        <a:xfrm>
          <a:off x="3829050"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3255"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256" name="Text Box 4"/>
        <xdr:cNvSpPr txBox="1">
          <a:spLocks noChangeArrowheads="1"/>
        </xdr:cNvSpPr>
      </xdr:nvSpPr>
      <xdr:spPr bwMode="auto">
        <a:xfrm>
          <a:off x="1209675"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257" name="Text Box 6"/>
        <xdr:cNvSpPr txBox="1">
          <a:spLocks noChangeArrowheads="1"/>
        </xdr:cNvSpPr>
      </xdr:nvSpPr>
      <xdr:spPr bwMode="auto">
        <a:xfrm>
          <a:off x="1209675"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163</xdr:row>
      <xdr:rowOff>47625</xdr:rowOff>
    </xdr:from>
    <xdr:ext cx="85725" cy="819150"/>
    <xdr:sp macro="" textlink="">
      <xdr:nvSpPr>
        <xdr:cNvPr id="3258" name="Text Box 4"/>
        <xdr:cNvSpPr txBox="1">
          <a:spLocks noChangeArrowheads="1"/>
        </xdr:cNvSpPr>
      </xdr:nvSpPr>
      <xdr:spPr bwMode="auto">
        <a:xfrm>
          <a:off x="1800225" y="356235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59" name="Text Box 6"/>
        <xdr:cNvSpPr txBox="1">
          <a:spLocks noChangeArrowheads="1"/>
        </xdr:cNvSpPr>
      </xdr:nvSpPr>
      <xdr:spPr bwMode="auto">
        <a:xfrm>
          <a:off x="1209675" y="355758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0"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61" name="Text Box 4"/>
        <xdr:cNvSpPr txBox="1">
          <a:spLocks noChangeArrowheads="1"/>
        </xdr:cNvSpPr>
      </xdr:nvSpPr>
      <xdr:spPr bwMode="auto">
        <a:xfrm>
          <a:off x="1209675" y="355758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62" name="Text Box 6"/>
        <xdr:cNvSpPr txBox="1">
          <a:spLocks noChangeArrowheads="1"/>
        </xdr:cNvSpPr>
      </xdr:nvSpPr>
      <xdr:spPr bwMode="auto">
        <a:xfrm>
          <a:off x="1209675" y="355758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3" name="Text Box 4"/>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4" name="Text Box 6"/>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65" name="Text Box 4"/>
        <xdr:cNvSpPr txBox="1">
          <a:spLocks noChangeArrowheads="1"/>
        </xdr:cNvSpPr>
      </xdr:nvSpPr>
      <xdr:spPr bwMode="auto">
        <a:xfrm>
          <a:off x="260032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66" name="Text Box 6"/>
        <xdr:cNvSpPr txBox="1">
          <a:spLocks noChangeArrowheads="1"/>
        </xdr:cNvSpPr>
      </xdr:nvSpPr>
      <xdr:spPr bwMode="auto">
        <a:xfrm>
          <a:off x="260032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7" name="Text Box 4"/>
        <xdr:cNvSpPr txBox="1">
          <a:spLocks noChangeArrowheads="1"/>
        </xdr:cNvSpPr>
      </xdr:nvSpPr>
      <xdr:spPr bwMode="auto">
        <a:xfrm>
          <a:off x="12096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163</xdr:row>
      <xdr:rowOff>0</xdr:rowOff>
    </xdr:from>
    <xdr:ext cx="85725" cy="676274"/>
    <xdr:sp macro="" textlink="">
      <xdr:nvSpPr>
        <xdr:cNvPr id="3268" name="Text Box 6"/>
        <xdr:cNvSpPr txBox="1">
          <a:spLocks noChangeArrowheads="1"/>
        </xdr:cNvSpPr>
      </xdr:nvSpPr>
      <xdr:spPr bwMode="auto">
        <a:xfrm>
          <a:off x="2124075"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69" name="Text Box 4"/>
        <xdr:cNvSpPr txBox="1">
          <a:spLocks noChangeArrowheads="1"/>
        </xdr:cNvSpPr>
      </xdr:nvSpPr>
      <xdr:spPr bwMode="auto">
        <a:xfrm>
          <a:off x="1209675"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70" name="Text Box 6"/>
        <xdr:cNvSpPr txBox="1">
          <a:spLocks noChangeArrowheads="1"/>
        </xdr:cNvSpPr>
      </xdr:nvSpPr>
      <xdr:spPr bwMode="auto">
        <a:xfrm>
          <a:off x="1209675"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168</xdr:row>
      <xdr:rowOff>47625</xdr:rowOff>
    </xdr:from>
    <xdr:ext cx="85725" cy="819150"/>
    <xdr:sp macro="" textlink="">
      <xdr:nvSpPr>
        <xdr:cNvPr id="3271" name="Text Box 4"/>
        <xdr:cNvSpPr txBox="1">
          <a:spLocks noChangeArrowheads="1"/>
        </xdr:cNvSpPr>
      </xdr:nvSpPr>
      <xdr:spPr bwMode="auto">
        <a:xfrm>
          <a:off x="1800225" y="370332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9150"/>
    <xdr:sp macro="" textlink="">
      <xdr:nvSpPr>
        <xdr:cNvPr id="3272" name="Text Box 6"/>
        <xdr:cNvSpPr txBox="1">
          <a:spLocks noChangeArrowheads="1"/>
        </xdr:cNvSpPr>
      </xdr:nvSpPr>
      <xdr:spPr bwMode="auto">
        <a:xfrm>
          <a:off x="1209675" y="369855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73" name="Text Box 6"/>
        <xdr:cNvSpPr txBox="1">
          <a:spLocks noChangeArrowheads="1"/>
        </xdr:cNvSpPr>
      </xdr:nvSpPr>
      <xdr:spPr bwMode="auto">
        <a:xfrm>
          <a:off x="1209675"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9175"/>
    <xdr:sp macro="" textlink="">
      <xdr:nvSpPr>
        <xdr:cNvPr id="3274" name="Text Box 4"/>
        <xdr:cNvSpPr txBox="1">
          <a:spLocks noChangeArrowheads="1"/>
        </xdr:cNvSpPr>
      </xdr:nvSpPr>
      <xdr:spPr bwMode="auto">
        <a:xfrm>
          <a:off x="1209675" y="369855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9175"/>
    <xdr:sp macro="" textlink="">
      <xdr:nvSpPr>
        <xdr:cNvPr id="3275" name="Text Box 6"/>
        <xdr:cNvSpPr txBox="1">
          <a:spLocks noChangeArrowheads="1"/>
        </xdr:cNvSpPr>
      </xdr:nvSpPr>
      <xdr:spPr bwMode="auto">
        <a:xfrm>
          <a:off x="1209675" y="369855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76" name="Text Box 4"/>
        <xdr:cNvSpPr txBox="1">
          <a:spLocks noChangeArrowheads="1"/>
        </xdr:cNvSpPr>
      </xdr:nvSpPr>
      <xdr:spPr bwMode="auto">
        <a:xfrm>
          <a:off x="1209675"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77" name="Text Box 6"/>
        <xdr:cNvSpPr txBox="1">
          <a:spLocks noChangeArrowheads="1"/>
        </xdr:cNvSpPr>
      </xdr:nvSpPr>
      <xdr:spPr bwMode="auto">
        <a:xfrm>
          <a:off x="1209675"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274"/>
    <xdr:sp macro="" textlink="">
      <xdr:nvSpPr>
        <xdr:cNvPr id="3278" name="Text Box 4"/>
        <xdr:cNvSpPr txBox="1">
          <a:spLocks noChangeArrowheads="1"/>
        </xdr:cNvSpPr>
      </xdr:nvSpPr>
      <xdr:spPr bwMode="auto">
        <a:xfrm>
          <a:off x="2600325"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274"/>
    <xdr:sp macro="" textlink="">
      <xdr:nvSpPr>
        <xdr:cNvPr id="3279" name="Text Box 6"/>
        <xdr:cNvSpPr txBox="1">
          <a:spLocks noChangeArrowheads="1"/>
        </xdr:cNvSpPr>
      </xdr:nvSpPr>
      <xdr:spPr bwMode="auto">
        <a:xfrm>
          <a:off x="2600325"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80" name="Text Box 4"/>
        <xdr:cNvSpPr txBox="1">
          <a:spLocks noChangeArrowheads="1"/>
        </xdr:cNvSpPr>
      </xdr:nvSpPr>
      <xdr:spPr bwMode="auto">
        <a:xfrm>
          <a:off x="1209675"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168</xdr:row>
      <xdr:rowOff>0</xdr:rowOff>
    </xdr:from>
    <xdr:ext cx="85725" cy="676274"/>
    <xdr:sp macro="" textlink="">
      <xdr:nvSpPr>
        <xdr:cNvPr id="3281" name="Text Box 6"/>
        <xdr:cNvSpPr txBox="1">
          <a:spLocks noChangeArrowheads="1"/>
        </xdr:cNvSpPr>
      </xdr:nvSpPr>
      <xdr:spPr bwMode="auto">
        <a:xfrm>
          <a:off x="2124075"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282" name="Text Box 4"/>
        <xdr:cNvSpPr txBox="1">
          <a:spLocks noChangeArrowheads="1"/>
        </xdr:cNvSpPr>
      </xdr:nvSpPr>
      <xdr:spPr bwMode="auto">
        <a:xfrm>
          <a:off x="1209675"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283" name="Text Box 6"/>
        <xdr:cNvSpPr txBox="1">
          <a:spLocks noChangeArrowheads="1"/>
        </xdr:cNvSpPr>
      </xdr:nvSpPr>
      <xdr:spPr bwMode="auto">
        <a:xfrm>
          <a:off x="1209675"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4"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5"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6"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7"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8"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9"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3290" name="Text Box 4"/>
        <xdr:cNvSpPr txBox="1">
          <a:spLocks noChangeArrowheads="1"/>
        </xdr:cNvSpPr>
      </xdr:nvSpPr>
      <xdr:spPr bwMode="auto">
        <a:xfrm>
          <a:off x="260032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3291" name="Text Box 6"/>
        <xdr:cNvSpPr txBox="1">
          <a:spLocks noChangeArrowheads="1"/>
        </xdr:cNvSpPr>
      </xdr:nvSpPr>
      <xdr:spPr bwMode="auto">
        <a:xfrm>
          <a:off x="260032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2" name="Text Box 4"/>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3" name="Text Box 6"/>
        <xdr:cNvSpPr txBox="1">
          <a:spLocks noChangeArrowheads="1"/>
        </xdr:cNvSpPr>
      </xdr:nvSpPr>
      <xdr:spPr bwMode="auto">
        <a:xfrm>
          <a:off x="12096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3294" name="Text Box 4"/>
        <xdr:cNvSpPr txBox="1">
          <a:spLocks noChangeArrowheads="1"/>
        </xdr:cNvSpPr>
      </xdr:nvSpPr>
      <xdr:spPr bwMode="auto">
        <a:xfrm>
          <a:off x="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3295" name="Text Box 6"/>
        <xdr:cNvSpPr txBox="1">
          <a:spLocks noChangeArrowheads="1"/>
        </xdr:cNvSpPr>
      </xdr:nvSpPr>
      <xdr:spPr bwMode="auto">
        <a:xfrm>
          <a:off x="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85725" cy="114300"/>
    <xdr:sp macro="" textlink="">
      <xdr:nvSpPr>
        <xdr:cNvPr id="3296" name="Text Box 6"/>
        <xdr:cNvSpPr txBox="1">
          <a:spLocks noChangeArrowheads="1"/>
        </xdr:cNvSpPr>
      </xdr:nvSpPr>
      <xdr:spPr bwMode="auto">
        <a:xfrm>
          <a:off x="382905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297" name="Text Box 4"/>
        <xdr:cNvSpPr txBox="1">
          <a:spLocks noChangeArrowheads="1"/>
        </xdr:cNvSpPr>
      </xdr:nvSpPr>
      <xdr:spPr bwMode="auto">
        <a:xfrm>
          <a:off x="1209675" y="421767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298" name="Text Box 6"/>
        <xdr:cNvSpPr txBox="1">
          <a:spLocks noChangeArrowheads="1"/>
        </xdr:cNvSpPr>
      </xdr:nvSpPr>
      <xdr:spPr bwMode="auto">
        <a:xfrm>
          <a:off x="1209675" y="421767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299"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00" name="Text Box 4"/>
        <xdr:cNvSpPr txBox="1">
          <a:spLocks noChangeArrowheads="1"/>
        </xdr:cNvSpPr>
      </xdr:nvSpPr>
      <xdr:spPr bwMode="auto">
        <a:xfrm>
          <a:off x="1209675" y="421767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01" name="Text Box 6"/>
        <xdr:cNvSpPr txBox="1">
          <a:spLocks noChangeArrowheads="1"/>
        </xdr:cNvSpPr>
      </xdr:nvSpPr>
      <xdr:spPr bwMode="auto">
        <a:xfrm>
          <a:off x="1209675" y="421767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2" name="Text Box 4"/>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3"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04" name="Text Box 4"/>
        <xdr:cNvSpPr txBox="1">
          <a:spLocks noChangeArrowheads="1"/>
        </xdr:cNvSpPr>
      </xdr:nvSpPr>
      <xdr:spPr bwMode="auto">
        <a:xfrm>
          <a:off x="260032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05" name="Text Box 6"/>
        <xdr:cNvSpPr txBox="1">
          <a:spLocks noChangeArrowheads="1"/>
        </xdr:cNvSpPr>
      </xdr:nvSpPr>
      <xdr:spPr bwMode="auto">
        <a:xfrm>
          <a:off x="260032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6" name="Text Box 4"/>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7"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6274"/>
    <xdr:sp macro="" textlink="">
      <xdr:nvSpPr>
        <xdr:cNvPr id="3308" name="Text Box 4"/>
        <xdr:cNvSpPr txBox="1">
          <a:spLocks noChangeArrowheads="1"/>
        </xdr:cNvSpPr>
      </xdr:nvSpPr>
      <xdr:spPr bwMode="auto">
        <a:xfrm>
          <a:off x="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6274"/>
    <xdr:sp macro="" textlink="">
      <xdr:nvSpPr>
        <xdr:cNvPr id="3309" name="Text Box 6"/>
        <xdr:cNvSpPr txBox="1">
          <a:spLocks noChangeArrowheads="1"/>
        </xdr:cNvSpPr>
      </xdr:nvSpPr>
      <xdr:spPr bwMode="auto">
        <a:xfrm>
          <a:off x="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3310"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3311" name="Text Box 4"/>
        <xdr:cNvSpPr txBox="1">
          <a:spLocks noChangeArrowheads="1"/>
        </xdr:cNvSpPr>
      </xdr:nvSpPr>
      <xdr:spPr bwMode="auto">
        <a:xfrm>
          <a:off x="3829050" y="421767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3312" name="Text Box 6"/>
        <xdr:cNvSpPr txBox="1">
          <a:spLocks noChangeArrowheads="1"/>
        </xdr:cNvSpPr>
      </xdr:nvSpPr>
      <xdr:spPr bwMode="auto">
        <a:xfrm>
          <a:off x="3829050" y="421767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3" name="Text Box 6"/>
        <xdr:cNvSpPr txBox="1">
          <a:spLocks noChangeArrowheads="1"/>
        </xdr:cNvSpPr>
      </xdr:nvSpPr>
      <xdr:spPr bwMode="auto">
        <a:xfrm>
          <a:off x="1209675"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4218"/>
    <xdr:sp macro="" textlink="">
      <xdr:nvSpPr>
        <xdr:cNvPr id="3314" name="Text Box 4"/>
        <xdr:cNvSpPr txBox="1">
          <a:spLocks noChangeArrowheads="1"/>
        </xdr:cNvSpPr>
      </xdr:nvSpPr>
      <xdr:spPr bwMode="auto">
        <a:xfrm>
          <a:off x="1209675" y="4358640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4218"/>
    <xdr:sp macro="" textlink="">
      <xdr:nvSpPr>
        <xdr:cNvPr id="3315" name="Text Box 6"/>
        <xdr:cNvSpPr txBox="1">
          <a:spLocks noChangeArrowheads="1"/>
        </xdr:cNvSpPr>
      </xdr:nvSpPr>
      <xdr:spPr bwMode="auto">
        <a:xfrm>
          <a:off x="1209675" y="4358640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6" name="Text Box 4"/>
        <xdr:cNvSpPr txBox="1">
          <a:spLocks noChangeArrowheads="1"/>
        </xdr:cNvSpPr>
      </xdr:nvSpPr>
      <xdr:spPr bwMode="auto">
        <a:xfrm>
          <a:off x="1209675"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7" name="Text Box 6"/>
        <xdr:cNvSpPr txBox="1">
          <a:spLocks noChangeArrowheads="1"/>
        </xdr:cNvSpPr>
      </xdr:nvSpPr>
      <xdr:spPr bwMode="auto">
        <a:xfrm>
          <a:off x="1209675"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7957"/>
    <xdr:sp macro="" textlink="">
      <xdr:nvSpPr>
        <xdr:cNvPr id="3318" name="Text Box 4"/>
        <xdr:cNvSpPr txBox="1">
          <a:spLocks noChangeArrowheads="1"/>
        </xdr:cNvSpPr>
      </xdr:nvSpPr>
      <xdr:spPr bwMode="auto">
        <a:xfrm>
          <a:off x="2600325"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7957"/>
    <xdr:sp macro="" textlink="">
      <xdr:nvSpPr>
        <xdr:cNvPr id="3319" name="Text Box 6"/>
        <xdr:cNvSpPr txBox="1">
          <a:spLocks noChangeArrowheads="1"/>
        </xdr:cNvSpPr>
      </xdr:nvSpPr>
      <xdr:spPr bwMode="auto">
        <a:xfrm>
          <a:off x="2600325"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20" name="Text Box 4"/>
        <xdr:cNvSpPr txBox="1">
          <a:spLocks noChangeArrowheads="1"/>
        </xdr:cNvSpPr>
      </xdr:nvSpPr>
      <xdr:spPr bwMode="auto">
        <a:xfrm>
          <a:off x="1209675"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21" name="Text Box 6"/>
        <xdr:cNvSpPr txBox="1">
          <a:spLocks noChangeArrowheads="1"/>
        </xdr:cNvSpPr>
      </xdr:nvSpPr>
      <xdr:spPr bwMode="auto">
        <a:xfrm>
          <a:off x="1209675"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7957"/>
    <xdr:sp macro="" textlink="">
      <xdr:nvSpPr>
        <xdr:cNvPr id="3322" name="Text Box 4"/>
        <xdr:cNvSpPr txBox="1">
          <a:spLocks noChangeArrowheads="1"/>
        </xdr:cNvSpPr>
      </xdr:nvSpPr>
      <xdr:spPr bwMode="auto">
        <a:xfrm>
          <a:off x="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7957"/>
    <xdr:sp macro="" textlink="">
      <xdr:nvSpPr>
        <xdr:cNvPr id="3323" name="Text Box 6"/>
        <xdr:cNvSpPr txBox="1">
          <a:spLocks noChangeArrowheads="1"/>
        </xdr:cNvSpPr>
      </xdr:nvSpPr>
      <xdr:spPr bwMode="auto">
        <a:xfrm>
          <a:off x="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24" name="Text Box 4"/>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25" name="Text Box 6"/>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26" name="Text Box 4"/>
        <xdr:cNvSpPr txBox="1">
          <a:spLocks noChangeArrowheads="1"/>
        </xdr:cNvSpPr>
      </xdr:nvSpPr>
      <xdr:spPr bwMode="auto">
        <a:xfrm>
          <a:off x="1209675"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27" name="Text Box 6"/>
        <xdr:cNvSpPr txBox="1">
          <a:spLocks noChangeArrowheads="1"/>
        </xdr:cNvSpPr>
      </xdr:nvSpPr>
      <xdr:spPr bwMode="auto">
        <a:xfrm>
          <a:off x="1209675"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3328" name="Text Box 4"/>
        <xdr:cNvSpPr txBox="1">
          <a:spLocks noChangeArrowheads="1"/>
        </xdr:cNvSpPr>
      </xdr:nvSpPr>
      <xdr:spPr bwMode="auto">
        <a:xfrm>
          <a:off x="1209675" y="435864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3329" name="Text Box 6"/>
        <xdr:cNvSpPr txBox="1">
          <a:spLocks noChangeArrowheads="1"/>
        </xdr:cNvSpPr>
      </xdr:nvSpPr>
      <xdr:spPr bwMode="auto">
        <a:xfrm>
          <a:off x="1209675" y="435864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0"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3331" name="Text Box 4"/>
        <xdr:cNvSpPr txBox="1">
          <a:spLocks noChangeArrowheads="1"/>
        </xdr:cNvSpPr>
      </xdr:nvSpPr>
      <xdr:spPr bwMode="auto">
        <a:xfrm>
          <a:off x="1209675" y="435864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3332" name="Text Box 6"/>
        <xdr:cNvSpPr txBox="1">
          <a:spLocks noChangeArrowheads="1"/>
        </xdr:cNvSpPr>
      </xdr:nvSpPr>
      <xdr:spPr bwMode="auto">
        <a:xfrm>
          <a:off x="1209675" y="435864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3" name="Text Box 4"/>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4"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3335" name="Text Box 4"/>
        <xdr:cNvSpPr txBox="1">
          <a:spLocks noChangeArrowheads="1"/>
        </xdr:cNvSpPr>
      </xdr:nvSpPr>
      <xdr:spPr bwMode="auto">
        <a:xfrm>
          <a:off x="260032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3336" name="Text Box 6"/>
        <xdr:cNvSpPr txBox="1">
          <a:spLocks noChangeArrowheads="1"/>
        </xdr:cNvSpPr>
      </xdr:nvSpPr>
      <xdr:spPr bwMode="auto">
        <a:xfrm>
          <a:off x="260032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7" name="Text Box 4"/>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8" name="Text Box 6"/>
        <xdr:cNvSpPr txBox="1">
          <a:spLocks noChangeArrowheads="1"/>
        </xdr:cNvSpPr>
      </xdr:nvSpPr>
      <xdr:spPr bwMode="auto">
        <a:xfrm>
          <a:off x="1209675"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3339" name="Text Box 4"/>
        <xdr:cNvSpPr txBox="1">
          <a:spLocks noChangeArrowheads="1"/>
        </xdr:cNvSpPr>
      </xdr:nvSpPr>
      <xdr:spPr bwMode="auto">
        <a:xfrm>
          <a:off x="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3340" name="Text Box 6"/>
        <xdr:cNvSpPr txBox="1">
          <a:spLocks noChangeArrowheads="1"/>
        </xdr:cNvSpPr>
      </xdr:nvSpPr>
      <xdr:spPr bwMode="auto">
        <a:xfrm>
          <a:off x="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41" name="Text Box 4"/>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42" name="Text Box 6"/>
        <xdr:cNvSpPr txBox="1">
          <a:spLocks noChangeArrowheads="1"/>
        </xdr:cNvSpPr>
      </xdr:nvSpPr>
      <xdr:spPr bwMode="auto">
        <a:xfrm>
          <a:off x="3829050"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3343"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344" name="Text Box 4"/>
        <xdr:cNvSpPr txBox="1">
          <a:spLocks noChangeArrowheads="1"/>
        </xdr:cNvSpPr>
      </xdr:nvSpPr>
      <xdr:spPr bwMode="auto">
        <a:xfrm>
          <a:off x="1209675"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345" name="Text Box 6"/>
        <xdr:cNvSpPr txBox="1">
          <a:spLocks noChangeArrowheads="1"/>
        </xdr:cNvSpPr>
      </xdr:nvSpPr>
      <xdr:spPr bwMode="auto">
        <a:xfrm>
          <a:off x="1209675"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192</xdr:row>
      <xdr:rowOff>47625</xdr:rowOff>
    </xdr:from>
    <xdr:ext cx="85725" cy="819150"/>
    <xdr:sp macro="" textlink="">
      <xdr:nvSpPr>
        <xdr:cNvPr id="3346" name="Text Box 4"/>
        <xdr:cNvSpPr txBox="1">
          <a:spLocks noChangeArrowheads="1"/>
        </xdr:cNvSpPr>
      </xdr:nvSpPr>
      <xdr:spPr bwMode="auto">
        <a:xfrm>
          <a:off x="1800225" y="422243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347" name="Text Box 6"/>
        <xdr:cNvSpPr txBox="1">
          <a:spLocks noChangeArrowheads="1"/>
        </xdr:cNvSpPr>
      </xdr:nvSpPr>
      <xdr:spPr bwMode="auto">
        <a:xfrm>
          <a:off x="1209675" y="421767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48"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49" name="Text Box 4"/>
        <xdr:cNvSpPr txBox="1">
          <a:spLocks noChangeArrowheads="1"/>
        </xdr:cNvSpPr>
      </xdr:nvSpPr>
      <xdr:spPr bwMode="auto">
        <a:xfrm>
          <a:off x="1209675" y="421767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50" name="Text Box 6"/>
        <xdr:cNvSpPr txBox="1">
          <a:spLocks noChangeArrowheads="1"/>
        </xdr:cNvSpPr>
      </xdr:nvSpPr>
      <xdr:spPr bwMode="auto">
        <a:xfrm>
          <a:off x="1209675" y="421767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1" name="Text Box 4"/>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2" name="Text Box 6"/>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53" name="Text Box 4"/>
        <xdr:cNvSpPr txBox="1">
          <a:spLocks noChangeArrowheads="1"/>
        </xdr:cNvSpPr>
      </xdr:nvSpPr>
      <xdr:spPr bwMode="auto">
        <a:xfrm>
          <a:off x="260032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4" name="Text Box 4"/>
        <xdr:cNvSpPr txBox="1">
          <a:spLocks noChangeArrowheads="1"/>
        </xdr:cNvSpPr>
      </xdr:nvSpPr>
      <xdr:spPr bwMode="auto">
        <a:xfrm>
          <a:off x="12096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192</xdr:row>
      <xdr:rowOff>0</xdr:rowOff>
    </xdr:from>
    <xdr:ext cx="85725" cy="676274"/>
    <xdr:sp macro="" textlink="">
      <xdr:nvSpPr>
        <xdr:cNvPr id="3355" name="Text Box 6"/>
        <xdr:cNvSpPr txBox="1">
          <a:spLocks noChangeArrowheads="1"/>
        </xdr:cNvSpPr>
      </xdr:nvSpPr>
      <xdr:spPr bwMode="auto">
        <a:xfrm>
          <a:off x="2124075"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56" name="Text Box 4"/>
        <xdr:cNvSpPr txBox="1">
          <a:spLocks noChangeArrowheads="1"/>
        </xdr:cNvSpPr>
      </xdr:nvSpPr>
      <xdr:spPr bwMode="auto">
        <a:xfrm>
          <a:off x="1209675"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57" name="Text Box 6"/>
        <xdr:cNvSpPr txBox="1">
          <a:spLocks noChangeArrowheads="1"/>
        </xdr:cNvSpPr>
      </xdr:nvSpPr>
      <xdr:spPr bwMode="auto">
        <a:xfrm>
          <a:off x="1209675"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197</xdr:row>
      <xdr:rowOff>47625</xdr:rowOff>
    </xdr:from>
    <xdr:ext cx="85725" cy="819150"/>
    <xdr:sp macro="" textlink="">
      <xdr:nvSpPr>
        <xdr:cNvPr id="3358" name="Text Box 4"/>
        <xdr:cNvSpPr txBox="1">
          <a:spLocks noChangeArrowheads="1"/>
        </xdr:cNvSpPr>
      </xdr:nvSpPr>
      <xdr:spPr bwMode="auto">
        <a:xfrm>
          <a:off x="1800225" y="436340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9150"/>
    <xdr:sp macro="" textlink="">
      <xdr:nvSpPr>
        <xdr:cNvPr id="3359" name="Text Box 6"/>
        <xdr:cNvSpPr txBox="1">
          <a:spLocks noChangeArrowheads="1"/>
        </xdr:cNvSpPr>
      </xdr:nvSpPr>
      <xdr:spPr bwMode="auto">
        <a:xfrm>
          <a:off x="1209675" y="435864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0" name="Text Box 6"/>
        <xdr:cNvSpPr txBox="1">
          <a:spLocks noChangeArrowheads="1"/>
        </xdr:cNvSpPr>
      </xdr:nvSpPr>
      <xdr:spPr bwMode="auto">
        <a:xfrm>
          <a:off x="1209675"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9175"/>
    <xdr:sp macro="" textlink="">
      <xdr:nvSpPr>
        <xdr:cNvPr id="3361" name="Text Box 4"/>
        <xdr:cNvSpPr txBox="1">
          <a:spLocks noChangeArrowheads="1"/>
        </xdr:cNvSpPr>
      </xdr:nvSpPr>
      <xdr:spPr bwMode="auto">
        <a:xfrm>
          <a:off x="1209675" y="435864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9175"/>
    <xdr:sp macro="" textlink="">
      <xdr:nvSpPr>
        <xdr:cNvPr id="3362" name="Text Box 6"/>
        <xdr:cNvSpPr txBox="1">
          <a:spLocks noChangeArrowheads="1"/>
        </xdr:cNvSpPr>
      </xdr:nvSpPr>
      <xdr:spPr bwMode="auto">
        <a:xfrm>
          <a:off x="1209675" y="435864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3" name="Text Box 4"/>
        <xdr:cNvSpPr txBox="1">
          <a:spLocks noChangeArrowheads="1"/>
        </xdr:cNvSpPr>
      </xdr:nvSpPr>
      <xdr:spPr bwMode="auto">
        <a:xfrm>
          <a:off x="1209675"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4" name="Text Box 6"/>
        <xdr:cNvSpPr txBox="1">
          <a:spLocks noChangeArrowheads="1"/>
        </xdr:cNvSpPr>
      </xdr:nvSpPr>
      <xdr:spPr bwMode="auto">
        <a:xfrm>
          <a:off x="1209675"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274"/>
    <xdr:sp macro="" textlink="">
      <xdr:nvSpPr>
        <xdr:cNvPr id="3365" name="Text Box 4"/>
        <xdr:cNvSpPr txBox="1">
          <a:spLocks noChangeArrowheads="1"/>
        </xdr:cNvSpPr>
      </xdr:nvSpPr>
      <xdr:spPr bwMode="auto">
        <a:xfrm>
          <a:off x="2600325"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274"/>
    <xdr:sp macro="" textlink="">
      <xdr:nvSpPr>
        <xdr:cNvPr id="3366" name="Text Box 6"/>
        <xdr:cNvSpPr txBox="1">
          <a:spLocks noChangeArrowheads="1"/>
        </xdr:cNvSpPr>
      </xdr:nvSpPr>
      <xdr:spPr bwMode="auto">
        <a:xfrm>
          <a:off x="2600325"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7" name="Text Box 4"/>
        <xdr:cNvSpPr txBox="1">
          <a:spLocks noChangeArrowheads="1"/>
        </xdr:cNvSpPr>
      </xdr:nvSpPr>
      <xdr:spPr bwMode="auto">
        <a:xfrm>
          <a:off x="1209675"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368" name="Text Box 4"/>
        <xdr:cNvSpPr txBox="1">
          <a:spLocks noChangeArrowheads="1"/>
        </xdr:cNvSpPr>
      </xdr:nvSpPr>
      <xdr:spPr bwMode="auto">
        <a:xfrm>
          <a:off x="1209675"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369" name="Text Box 6"/>
        <xdr:cNvSpPr txBox="1">
          <a:spLocks noChangeArrowheads="1"/>
        </xdr:cNvSpPr>
      </xdr:nvSpPr>
      <xdr:spPr bwMode="auto">
        <a:xfrm>
          <a:off x="1209675"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0"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1"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2"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3"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4"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5"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3376" name="Text Box 4"/>
        <xdr:cNvSpPr txBox="1">
          <a:spLocks noChangeArrowheads="1"/>
        </xdr:cNvSpPr>
      </xdr:nvSpPr>
      <xdr:spPr bwMode="auto">
        <a:xfrm>
          <a:off x="260032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3377" name="Text Box 6"/>
        <xdr:cNvSpPr txBox="1">
          <a:spLocks noChangeArrowheads="1"/>
        </xdr:cNvSpPr>
      </xdr:nvSpPr>
      <xdr:spPr bwMode="auto">
        <a:xfrm>
          <a:off x="260032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8" name="Text Box 4"/>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9" name="Text Box 6"/>
        <xdr:cNvSpPr txBox="1">
          <a:spLocks noChangeArrowheads="1"/>
        </xdr:cNvSpPr>
      </xdr:nvSpPr>
      <xdr:spPr bwMode="auto">
        <a:xfrm>
          <a:off x="12096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3380" name="Text Box 4"/>
        <xdr:cNvSpPr txBox="1">
          <a:spLocks noChangeArrowheads="1"/>
        </xdr:cNvSpPr>
      </xdr:nvSpPr>
      <xdr:spPr bwMode="auto">
        <a:xfrm>
          <a:off x="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3381" name="Text Box 6"/>
        <xdr:cNvSpPr txBox="1">
          <a:spLocks noChangeArrowheads="1"/>
        </xdr:cNvSpPr>
      </xdr:nvSpPr>
      <xdr:spPr bwMode="auto">
        <a:xfrm>
          <a:off x="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14300"/>
    <xdr:sp macro="" textlink="">
      <xdr:nvSpPr>
        <xdr:cNvPr id="3382" name="Text Box 6"/>
        <xdr:cNvSpPr txBox="1">
          <a:spLocks noChangeArrowheads="1"/>
        </xdr:cNvSpPr>
      </xdr:nvSpPr>
      <xdr:spPr bwMode="auto">
        <a:xfrm>
          <a:off x="382905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383" name="Text Box 4"/>
        <xdr:cNvSpPr txBox="1">
          <a:spLocks noChangeArrowheads="1"/>
        </xdr:cNvSpPr>
      </xdr:nvSpPr>
      <xdr:spPr bwMode="auto">
        <a:xfrm>
          <a:off x="1209675" y="487489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384" name="Text Box 6"/>
        <xdr:cNvSpPr txBox="1">
          <a:spLocks noChangeArrowheads="1"/>
        </xdr:cNvSpPr>
      </xdr:nvSpPr>
      <xdr:spPr bwMode="auto">
        <a:xfrm>
          <a:off x="1209675" y="487489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85"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386" name="Text Box 4"/>
        <xdr:cNvSpPr txBox="1">
          <a:spLocks noChangeArrowheads="1"/>
        </xdr:cNvSpPr>
      </xdr:nvSpPr>
      <xdr:spPr bwMode="auto">
        <a:xfrm>
          <a:off x="1209675" y="487489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387" name="Text Box 6"/>
        <xdr:cNvSpPr txBox="1">
          <a:spLocks noChangeArrowheads="1"/>
        </xdr:cNvSpPr>
      </xdr:nvSpPr>
      <xdr:spPr bwMode="auto">
        <a:xfrm>
          <a:off x="1209675" y="487489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88" name="Text Box 4"/>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89"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390" name="Text Box 4"/>
        <xdr:cNvSpPr txBox="1">
          <a:spLocks noChangeArrowheads="1"/>
        </xdr:cNvSpPr>
      </xdr:nvSpPr>
      <xdr:spPr bwMode="auto">
        <a:xfrm>
          <a:off x="260032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391" name="Text Box 6"/>
        <xdr:cNvSpPr txBox="1">
          <a:spLocks noChangeArrowheads="1"/>
        </xdr:cNvSpPr>
      </xdr:nvSpPr>
      <xdr:spPr bwMode="auto">
        <a:xfrm>
          <a:off x="260032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92" name="Text Box 4"/>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93"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6274"/>
    <xdr:sp macro="" textlink="">
      <xdr:nvSpPr>
        <xdr:cNvPr id="3394" name="Text Box 4"/>
        <xdr:cNvSpPr txBox="1">
          <a:spLocks noChangeArrowheads="1"/>
        </xdr:cNvSpPr>
      </xdr:nvSpPr>
      <xdr:spPr bwMode="auto">
        <a:xfrm>
          <a:off x="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6274"/>
    <xdr:sp macro="" textlink="">
      <xdr:nvSpPr>
        <xdr:cNvPr id="3395" name="Text Box 6"/>
        <xdr:cNvSpPr txBox="1">
          <a:spLocks noChangeArrowheads="1"/>
        </xdr:cNvSpPr>
      </xdr:nvSpPr>
      <xdr:spPr bwMode="auto">
        <a:xfrm>
          <a:off x="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3396"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3397" name="Text Box 4"/>
        <xdr:cNvSpPr txBox="1">
          <a:spLocks noChangeArrowheads="1"/>
        </xdr:cNvSpPr>
      </xdr:nvSpPr>
      <xdr:spPr bwMode="auto">
        <a:xfrm>
          <a:off x="3829050" y="48748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3398" name="Text Box 6"/>
        <xdr:cNvSpPr txBox="1">
          <a:spLocks noChangeArrowheads="1"/>
        </xdr:cNvSpPr>
      </xdr:nvSpPr>
      <xdr:spPr bwMode="auto">
        <a:xfrm>
          <a:off x="3829050" y="48748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399" name="Text Box 6"/>
        <xdr:cNvSpPr txBox="1">
          <a:spLocks noChangeArrowheads="1"/>
        </xdr:cNvSpPr>
      </xdr:nvSpPr>
      <xdr:spPr bwMode="auto">
        <a:xfrm>
          <a:off x="1209675"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4218"/>
    <xdr:sp macro="" textlink="">
      <xdr:nvSpPr>
        <xdr:cNvPr id="3400" name="Text Box 4"/>
        <xdr:cNvSpPr txBox="1">
          <a:spLocks noChangeArrowheads="1"/>
        </xdr:cNvSpPr>
      </xdr:nvSpPr>
      <xdr:spPr bwMode="auto">
        <a:xfrm>
          <a:off x="1209675" y="501586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4218"/>
    <xdr:sp macro="" textlink="">
      <xdr:nvSpPr>
        <xdr:cNvPr id="3401" name="Text Box 6"/>
        <xdr:cNvSpPr txBox="1">
          <a:spLocks noChangeArrowheads="1"/>
        </xdr:cNvSpPr>
      </xdr:nvSpPr>
      <xdr:spPr bwMode="auto">
        <a:xfrm>
          <a:off x="1209675" y="501586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2" name="Text Box 4"/>
        <xdr:cNvSpPr txBox="1">
          <a:spLocks noChangeArrowheads="1"/>
        </xdr:cNvSpPr>
      </xdr:nvSpPr>
      <xdr:spPr bwMode="auto">
        <a:xfrm>
          <a:off x="1209675"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3" name="Text Box 6"/>
        <xdr:cNvSpPr txBox="1">
          <a:spLocks noChangeArrowheads="1"/>
        </xdr:cNvSpPr>
      </xdr:nvSpPr>
      <xdr:spPr bwMode="auto">
        <a:xfrm>
          <a:off x="1209675"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7957"/>
    <xdr:sp macro="" textlink="">
      <xdr:nvSpPr>
        <xdr:cNvPr id="3404" name="Text Box 4"/>
        <xdr:cNvSpPr txBox="1">
          <a:spLocks noChangeArrowheads="1"/>
        </xdr:cNvSpPr>
      </xdr:nvSpPr>
      <xdr:spPr bwMode="auto">
        <a:xfrm>
          <a:off x="2600325"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7957"/>
    <xdr:sp macro="" textlink="">
      <xdr:nvSpPr>
        <xdr:cNvPr id="3405" name="Text Box 6"/>
        <xdr:cNvSpPr txBox="1">
          <a:spLocks noChangeArrowheads="1"/>
        </xdr:cNvSpPr>
      </xdr:nvSpPr>
      <xdr:spPr bwMode="auto">
        <a:xfrm>
          <a:off x="2600325"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6" name="Text Box 4"/>
        <xdr:cNvSpPr txBox="1">
          <a:spLocks noChangeArrowheads="1"/>
        </xdr:cNvSpPr>
      </xdr:nvSpPr>
      <xdr:spPr bwMode="auto">
        <a:xfrm>
          <a:off x="1209675"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7" name="Text Box 6"/>
        <xdr:cNvSpPr txBox="1">
          <a:spLocks noChangeArrowheads="1"/>
        </xdr:cNvSpPr>
      </xdr:nvSpPr>
      <xdr:spPr bwMode="auto">
        <a:xfrm>
          <a:off x="1209675"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7957"/>
    <xdr:sp macro="" textlink="">
      <xdr:nvSpPr>
        <xdr:cNvPr id="3408" name="Text Box 4"/>
        <xdr:cNvSpPr txBox="1">
          <a:spLocks noChangeArrowheads="1"/>
        </xdr:cNvSpPr>
      </xdr:nvSpPr>
      <xdr:spPr bwMode="auto">
        <a:xfrm>
          <a:off x="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7957"/>
    <xdr:sp macro="" textlink="">
      <xdr:nvSpPr>
        <xdr:cNvPr id="3409" name="Text Box 6"/>
        <xdr:cNvSpPr txBox="1">
          <a:spLocks noChangeArrowheads="1"/>
        </xdr:cNvSpPr>
      </xdr:nvSpPr>
      <xdr:spPr bwMode="auto">
        <a:xfrm>
          <a:off x="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10" name="Text Box 4"/>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11" name="Text Box 6"/>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12" name="Text Box 4"/>
        <xdr:cNvSpPr txBox="1">
          <a:spLocks noChangeArrowheads="1"/>
        </xdr:cNvSpPr>
      </xdr:nvSpPr>
      <xdr:spPr bwMode="auto">
        <a:xfrm>
          <a:off x="1209675"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13" name="Text Box 6"/>
        <xdr:cNvSpPr txBox="1">
          <a:spLocks noChangeArrowheads="1"/>
        </xdr:cNvSpPr>
      </xdr:nvSpPr>
      <xdr:spPr bwMode="auto">
        <a:xfrm>
          <a:off x="1209675"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3414" name="Text Box 4"/>
        <xdr:cNvSpPr txBox="1">
          <a:spLocks noChangeArrowheads="1"/>
        </xdr:cNvSpPr>
      </xdr:nvSpPr>
      <xdr:spPr bwMode="auto">
        <a:xfrm>
          <a:off x="1209675" y="501586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3415" name="Text Box 6"/>
        <xdr:cNvSpPr txBox="1">
          <a:spLocks noChangeArrowheads="1"/>
        </xdr:cNvSpPr>
      </xdr:nvSpPr>
      <xdr:spPr bwMode="auto">
        <a:xfrm>
          <a:off x="1209675" y="501586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16"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3417" name="Text Box 4"/>
        <xdr:cNvSpPr txBox="1">
          <a:spLocks noChangeArrowheads="1"/>
        </xdr:cNvSpPr>
      </xdr:nvSpPr>
      <xdr:spPr bwMode="auto">
        <a:xfrm>
          <a:off x="1209675" y="501586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3418" name="Text Box 6"/>
        <xdr:cNvSpPr txBox="1">
          <a:spLocks noChangeArrowheads="1"/>
        </xdr:cNvSpPr>
      </xdr:nvSpPr>
      <xdr:spPr bwMode="auto">
        <a:xfrm>
          <a:off x="1209675" y="501586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19" name="Text Box 4"/>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0"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3421" name="Text Box 4"/>
        <xdr:cNvSpPr txBox="1">
          <a:spLocks noChangeArrowheads="1"/>
        </xdr:cNvSpPr>
      </xdr:nvSpPr>
      <xdr:spPr bwMode="auto">
        <a:xfrm>
          <a:off x="260032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3422" name="Text Box 6"/>
        <xdr:cNvSpPr txBox="1">
          <a:spLocks noChangeArrowheads="1"/>
        </xdr:cNvSpPr>
      </xdr:nvSpPr>
      <xdr:spPr bwMode="auto">
        <a:xfrm>
          <a:off x="260032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3" name="Text Box 4"/>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4" name="Text Box 6"/>
        <xdr:cNvSpPr txBox="1">
          <a:spLocks noChangeArrowheads="1"/>
        </xdr:cNvSpPr>
      </xdr:nvSpPr>
      <xdr:spPr bwMode="auto">
        <a:xfrm>
          <a:off x="1209675"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3425" name="Text Box 4"/>
        <xdr:cNvSpPr txBox="1">
          <a:spLocks noChangeArrowheads="1"/>
        </xdr:cNvSpPr>
      </xdr:nvSpPr>
      <xdr:spPr bwMode="auto">
        <a:xfrm>
          <a:off x="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3426" name="Text Box 6"/>
        <xdr:cNvSpPr txBox="1">
          <a:spLocks noChangeArrowheads="1"/>
        </xdr:cNvSpPr>
      </xdr:nvSpPr>
      <xdr:spPr bwMode="auto">
        <a:xfrm>
          <a:off x="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27" name="Text Box 4"/>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28" name="Text Box 6"/>
        <xdr:cNvSpPr txBox="1">
          <a:spLocks noChangeArrowheads="1"/>
        </xdr:cNvSpPr>
      </xdr:nvSpPr>
      <xdr:spPr bwMode="auto">
        <a:xfrm>
          <a:off x="3829050"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3429"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430" name="Text Box 4"/>
        <xdr:cNvSpPr txBox="1">
          <a:spLocks noChangeArrowheads="1"/>
        </xdr:cNvSpPr>
      </xdr:nvSpPr>
      <xdr:spPr bwMode="auto">
        <a:xfrm>
          <a:off x="1209675"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431" name="Text Box 6"/>
        <xdr:cNvSpPr txBox="1">
          <a:spLocks noChangeArrowheads="1"/>
        </xdr:cNvSpPr>
      </xdr:nvSpPr>
      <xdr:spPr bwMode="auto">
        <a:xfrm>
          <a:off x="1209675"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221</xdr:row>
      <xdr:rowOff>47625</xdr:rowOff>
    </xdr:from>
    <xdr:ext cx="85725" cy="819150"/>
    <xdr:sp macro="" textlink="">
      <xdr:nvSpPr>
        <xdr:cNvPr id="3432" name="Text Box 4"/>
        <xdr:cNvSpPr txBox="1">
          <a:spLocks noChangeArrowheads="1"/>
        </xdr:cNvSpPr>
      </xdr:nvSpPr>
      <xdr:spPr bwMode="auto">
        <a:xfrm>
          <a:off x="1800225" y="487965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433" name="Text Box 6"/>
        <xdr:cNvSpPr txBox="1">
          <a:spLocks noChangeArrowheads="1"/>
        </xdr:cNvSpPr>
      </xdr:nvSpPr>
      <xdr:spPr bwMode="auto">
        <a:xfrm>
          <a:off x="1209675" y="487489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34"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435" name="Text Box 4"/>
        <xdr:cNvSpPr txBox="1">
          <a:spLocks noChangeArrowheads="1"/>
        </xdr:cNvSpPr>
      </xdr:nvSpPr>
      <xdr:spPr bwMode="auto">
        <a:xfrm>
          <a:off x="1209675" y="487489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436" name="Text Box 6"/>
        <xdr:cNvSpPr txBox="1">
          <a:spLocks noChangeArrowheads="1"/>
        </xdr:cNvSpPr>
      </xdr:nvSpPr>
      <xdr:spPr bwMode="auto">
        <a:xfrm>
          <a:off x="1209675" y="487489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37" name="Text Box 4"/>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38" name="Text Box 6"/>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439" name="Text Box 4"/>
        <xdr:cNvSpPr txBox="1">
          <a:spLocks noChangeArrowheads="1"/>
        </xdr:cNvSpPr>
      </xdr:nvSpPr>
      <xdr:spPr bwMode="auto">
        <a:xfrm>
          <a:off x="260032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440" name="Text Box 6"/>
        <xdr:cNvSpPr txBox="1">
          <a:spLocks noChangeArrowheads="1"/>
        </xdr:cNvSpPr>
      </xdr:nvSpPr>
      <xdr:spPr bwMode="auto">
        <a:xfrm>
          <a:off x="260032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41" name="Text Box 4"/>
        <xdr:cNvSpPr txBox="1">
          <a:spLocks noChangeArrowheads="1"/>
        </xdr:cNvSpPr>
      </xdr:nvSpPr>
      <xdr:spPr bwMode="auto">
        <a:xfrm>
          <a:off x="12096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221</xdr:row>
      <xdr:rowOff>0</xdr:rowOff>
    </xdr:from>
    <xdr:ext cx="85725" cy="676274"/>
    <xdr:sp macro="" textlink="">
      <xdr:nvSpPr>
        <xdr:cNvPr id="3442" name="Text Box 6"/>
        <xdr:cNvSpPr txBox="1">
          <a:spLocks noChangeArrowheads="1"/>
        </xdr:cNvSpPr>
      </xdr:nvSpPr>
      <xdr:spPr bwMode="auto">
        <a:xfrm>
          <a:off x="2124075"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43" name="Text Box 4"/>
        <xdr:cNvSpPr txBox="1">
          <a:spLocks noChangeArrowheads="1"/>
        </xdr:cNvSpPr>
      </xdr:nvSpPr>
      <xdr:spPr bwMode="auto">
        <a:xfrm>
          <a:off x="1209675"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44" name="Text Box 6"/>
        <xdr:cNvSpPr txBox="1">
          <a:spLocks noChangeArrowheads="1"/>
        </xdr:cNvSpPr>
      </xdr:nvSpPr>
      <xdr:spPr bwMode="auto">
        <a:xfrm>
          <a:off x="1209675"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226</xdr:row>
      <xdr:rowOff>47625</xdr:rowOff>
    </xdr:from>
    <xdr:ext cx="85725" cy="819150"/>
    <xdr:sp macro="" textlink="">
      <xdr:nvSpPr>
        <xdr:cNvPr id="3445" name="Text Box 4"/>
        <xdr:cNvSpPr txBox="1">
          <a:spLocks noChangeArrowheads="1"/>
        </xdr:cNvSpPr>
      </xdr:nvSpPr>
      <xdr:spPr bwMode="auto">
        <a:xfrm>
          <a:off x="1800225" y="502062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9150"/>
    <xdr:sp macro="" textlink="">
      <xdr:nvSpPr>
        <xdr:cNvPr id="3446" name="Text Box 6"/>
        <xdr:cNvSpPr txBox="1">
          <a:spLocks noChangeArrowheads="1"/>
        </xdr:cNvSpPr>
      </xdr:nvSpPr>
      <xdr:spPr bwMode="auto">
        <a:xfrm>
          <a:off x="1209675" y="501586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47" name="Text Box 6"/>
        <xdr:cNvSpPr txBox="1">
          <a:spLocks noChangeArrowheads="1"/>
        </xdr:cNvSpPr>
      </xdr:nvSpPr>
      <xdr:spPr bwMode="auto">
        <a:xfrm>
          <a:off x="1209675"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9175"/>
    <xdr:sp macro="" textlink="">
      <xdr:nvSpPr>
        <xdr:cNvPr id="3448" name="Text Box 4"/>
        <xdr:cNvSpPr txBox="1">
          <a:spLocks noChangeArrowheads="1"/>
        </xdr:cNvSpPr>
      </xdr:nvSpPr>
      <xdr:spPr bwMode="auto">
        <a:xfrm>
          <a:off x="1209675" y="501586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9175"/>
    <xdr:sp macro="" textlink="">
      <xdr:nvSpPr>
        <xdr:cNvPr id="3449" name="Text Box 6"/>
        <xdr:cNvSpPr txBox="1">
          <a:spLocks noChangeArrowheads="1"/>
        </xdr:cNvSpPr>
      </xdr:nvSpPr>
      <xdr:spPr bwMode="auto">
        <a:xfrm>
          <a:off x="1209675" y="501586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0" name="Text Box 4"/>
        <xdr:cNvSpPr txBox="1">
          <a:spLocks noChangeArrowheads="1"/>
        </xdr:cNvSpPr>
      </xdr:nvSpPr>
      <xdr:spPr bwMode="auto">
        <a:xfrm>
          <a:off x="1209675"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1" name="Text Box 6"/>
        <xdr:cNvSpPr txBox="1">
          <a:spLocks noChangeArrowheads="1"/>
        </xdr:cNvSpPr>
      </xdr:nvSpPr>
      <xdr:spPr bwMode="auto">
        <a:xfrm>
          <a:off x="1209675"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274"/>
    <xdr:sp macro="" textlink="">
      <xdr:nvSpPr>
        <xdr:cNvPr id="3452" name="Text Box 4"/>
        <xdr:cNvSpPr txBox="1">
          <a:spLocks noChangeArrowheads="1"/>
        </xdr:cNvSpPr>
      </xdr:nvSpPr>
      <xdr:spPr bwMode="auto">
        <a:xfrm>
          <a:off x="2600325"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274"/>
    <xdr:sp macro="" textlink="">
      <xdr:nvSpPr>
        <xdr:cNvPr id="3453" name="Text Box 6"/>
        <xdr:cNvSpPr txBox="1">
          <a:spLocks noChangeArrowheads="1"/>
        </xdr:cNvSpPr>
      </xdr:nvSpPr>
      <xdr:spPr bwMode="auto">
        <a:xfrm>
          <a:off x="2600325"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4" name="Text Box 4"/>
        <xdr:cNvSpPr txBox="1">
          <a:spLocks noChangeArrowheads="1"/>
        </xdr:cNvSpPr>
      </xdr:nvSpPr>
      <xdr:spPr bwMode="auto">
        <a:xfrm>
          <a:off x="1209675"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226</xdr:row>
      <xdr:rowOff>0</xdr:rowOff>
    </xdr:from>
    <xdr:ext cx="85725" cy="676274"/>
    <xdr:sp macro="" textlink="">
      <xdr:nvSpPr>
        <xdr:cNvPr id="3455" name="Text Box 6"/>
        <xdr:cNvSpPr txBox="1">
          <a:spLocks noChangeArrowheads="1"/>
        </xdr:cNvSpPr>
      </xdr:nvSpPr>
      <xdr:spPr bwMode="auto">
        <a:xfrm>
          <a:off x="2124075"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80</xdr:row>
      <xdr:rowOff>85725</xdr:rowOff>
    </xdr:from>
    <xdr:ext cx="85725" cy="676274"/>
    <xdr:sp macro="" textlink="">
      <xdr:nvSpPr>
        <xdr:cNvPr id="3456" name="Text Box 6"/>
        <xdr:cNvSpPr txBox="1">
          <a:spLocks noChangeArrowheads="1"/>
        </xdr:cNvSpPr>
      </xdr:nvSpPr>
      <xdr:spPr bwMode="auto">
        <a:xfrm>
          <a:off x="2190750" y="17287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1</xdr:col>
      <xdr:colOff>231600</xdr:colOff>
      <xdr:row>2</xdr:row>
      <xdr:rowOff>126498</xdr:rowOff>
    </xdr:from>
    <xdr:ext cx="298800" cy="328295"/>
    <xdr:sp macro="" textlink="">
      <xdr:nvSpPr>
        <xdr:cNvPr id="3457" name="Rectángulo 3456"/>
        <xdr:cNvSpPr/>
      </xdr:nvSpPr>
      <xdr:spPr>
        <a:xfrm>
          <a:off x="1107900" y="526548"/>
          <a:ext cx="298800"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a:t>
          </a:r>
        </a:p>
      </xdr:txBody>
    </xdr:sp>
    <xdr:clientData/>
  </xdr:oneCellAnchor>
  <xdr:oneCellAnchor>
    <xdr:from>
      <xdr:col>12</xdr:col>
      <xdr:colOff>250650</xdr:colOff>
      <xdr:row>0</xdr:row>
      <xdr:rowOff>69348</xdr:rowOff>
    </xdr:from>
    <xdr:ext cx="298801" cy="328295"/>
    <xdr:sp macro="" textlink="">
      <xdr:nvSpPr>
        <xdr:cNvPr id="3458" name="Rectángulo 3457"/>
        <xdr:cNvSpPr/>
      </xdr:nvSpPr>
      <xdr:spPr>
        <a:xfrm>
          <a:off x="6546675" y="69348"/>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a:t>
          </a:r>
        </a:p>
      </xdr:txBody>
    </xdr:sp>
    <xdr:clientData/>
  </xdr:oneCellAnchor>
  <xdr:oneCellAnchor>
    <xdr:from>
      <xdr:col>15</xdr:col>
      <xdr:colOff>28575</xdr:colOff>
      <xdr:row>1</xdr:row>
      <xdr:rowOff>228600</xdr:rowOff>
    </xdr:from>
    <xdr:ext cx="298801" cy="328295"/>
    <xdr:sp macro="" textlink="">
      <xdr:nvSpPr>
        <xdr:cNvPr id="3459" name="Rectángulo 3458"/>
        <xdr:cNvSpPr/>
      </xdr:nvSpPr>
      <xdr:spPr>
        <a:xfrm>
          <a:off x="7267575" y="390525"/>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a:t>
          </a:r>
        </a:p>
      </xdr:txBody>
    </xdr:sp>
    <xdr:clientData/>
  </xdr:oneCellAnchor>
  <xdr:oneCellAnchor>
    <xdr:from>
      <xdr:col>7</xdr:col>
      <xdr:colOff>171450</xdr:colOff>
      <xdr:row>3</xdr:row>
      <xdr:rowOff>9525</xdr:rowOff>
    </xdr:from>
    <xdr:ext cx="298801" cy="328295"/>
    <xdr:sp macro="" textlink="">
      <xdr:nvSpPr>
        <xdr:cNvPr id="3460" name="Rectángulo 3459"/>
        <xdr:cNvSpPr/>
      </xdr:nvSpPr>
      <xdr:spPr>
        <a:xfrm>
          <a:off x="5029200" y="647700"/>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4</a:t>
          </a:r>
        </a:p>
      </xdr:txBody>
    </xdr:sp>
    <xdr:clientData/>
  </xdr:oneCellAnchor>
  <xdr:oneCellAnchor>
    <xdr:from>
      <xdr:col>21</xdr:col>
      <xdr:colOff>390525</xdr:colOff>
      <xdr:row>0</xdr:row>
      <xdr:rowOff>152400</xdr:rowOff>
    </xdr:from>
    <xdr:ext cx="298801" cy="328295"/>
    <xdr:sp macro="" textlink="">
      <xdr:nvSpPr>
        <xdr:cNvPr id="3461" name="Rectángulo 3460"/>
        <xdr:cNvSpPr/>
      </xdr:nvSpPr>
      <xdr:spPr>
        <a:xfrm>
          <a:off x="9201150" y="152400"/>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5</a:t>
          </a:r>
        </a:p>
      </xdr:txBody>
    </xdr:sp>
    <xdr:clientData/>
  </xdr:oneCellAnchor>
  <xdr:oneCellAnchor>
    <xdr:from>
      <xdr:col>22</xdr:col>
      <xdr:colOff>47625</xdr:colOff>
      <xdr:row>3</xdr:row>
      <xdr:rowOff>28575</xdr:rowOff>
    </xdr:from>
    <xdr:ext cx="298801" cy="328295"/>
    <xdr:sp macro="" textlink="">
      <xdr:nvSpPr>
        <xdr:cNvPr id="3462" name="Rectángulo 3461"/>
        <xdr:cNvSpPr/>
      </xdr:nvSpPr>
      <xdr:spPr>
        <a:xfrm>
          <a:off x="9591675" y="666750"/>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6</a:t>
          </a:r>
        </a:p>
      </xdr:txBody>
    </xdr:sp>
    <xdr:clientData/>
  </xdr:oneCellAnchor>
  <xdr:oneCellAnchor>
    <xdr:from>
      <xdr:col>10</xdr:col>
      <xdr:colOff>0</xdr:colOff>
      <xdr:row>6</xdr:row>
      <xdr:rowOff>9525</xdr:rowOff>
    </xdr:from>
    <xdr:ext cx="298801" cy="328295"/>
    <xdr:sp macro="" textlink="">
      <xdr:nvSpPr>
        <xdr:cNvPr id="3463" name="Rectángulo 3462"/>
        <xdr:cNvSpPr/>
      </xdr:nvSpPr>
      <xdr:spPr>
        <a:xfrm>
          <a:off x="5667375" y="1304925"/>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7</a:t>
          </a:r>
        </a:p>
      </xdr:txBody>
    </xdr:sp>
    <xdr:clientData/>
  </xdr:oneCellAnchor>
  <xdr:oneCellAnchor>
    <xdr:from>
      <xdr:col>18</xdr:col>
      <xdr:colOff>171450</xdr:colOff>
      <xdr:row>7</xdr:row>
      <xdr:rowOff>200025</xdr:rowOff>
    </xdr:from>
    <xdr:ext cx="298801" cy="328295"/>
    <xdr:sp macro="" textlink="">
      <xdr:nvSpPr>
        <xdr:cNvPr id="3464" name="Rectángulo 3463"/>
        <xdr:cNvSpPr/>
      </xdr:nvSpPr>
      <xdr:spPr>
        <a:xfrm>
          <a:off x="8353425" y="1543050"/>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8</a:t>
          </a:r>
        </a:p>
      </xdr:txBody>
    </xdr:sp>
    <xdr:clientData/>
  </xdr:oneCellAnchor>
  <xdr:oneCellAnchor>
    <xdr:from>
      <xdr:col>4</xdr:col>
      <xdr:colOff>314325</xdr:colOff>
      <xdr:row>8</xdr:row>
      <xdr:rowOff>171450</xdr:rowOff>
    </xdr:from>
    <xdr:ext cx="298801" cy="328295"/>
    <xdr:sp macro="" textlink="">
      <xdr:nvSpPr>
        <xdr:cNvPr id="3465" name="Rectángulo 3464"/>
        <xdr:cNvSpPr/>
      </xdr:nvSpPr>
      <xdr:spPr>
        <a:xfrm>
          <a:off x="3476625" y="1743075"/>
          <a:ext cx="29880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9</a:t>
          </a:r>
        </a:p>
      </xdr:txBody>
    </xdr:sp>
    <xdr:clientData/>
  </xdr:oneCellAnchor>
  <xdr:oneCellAnchor>
    <xdr:from>
      <xdr:col>5</xdr:col>
      <xdr:colOff>381000</xdr:colOff>
      <xdr:row>13</xdr:row>
      <xdr:rowOff>142875</xdr:rowOff>
    </xdr:from>
    <xdr:ext cx="742950" cy="564193"/>
    <xdr:sp macro="" textlink="">
      <xdr:nvSpPr>
        <xdr:cNvPr id="3466" name="Rectángulo 3465"/>
        <xdr:cNvSpPr/>
      </xdr:nvSpPr>
      <xdr:spPr>
        <a:xfrm>
          <a:off x="4210050" y="2657475"/>
          <a:ext cx="742950" cy="564193"/>
        </a:xfrm>
        <a:prstGeom prst="rect">
          <a:avLst/>
        </a:prstGeom>
        <a:noFill/>
        <a:ln>
          <a:solidFill>
            <a:srgbClr val="FF0000"/>
          </a:solidFill>
        </a:ln>
      </xdr:spPr>
      <xdr:txBody>
        <a:bodyPr wrap="square" lIns="91440" tIns="45720" rIns="91440" bIns="45720">
          <a:spAutoFit/>
        </a:bodyPr>
        <a:lstStyle/>
        <a:p>
          <a:pPr algn="ctr"/>
          <a:r>
            <a:rPr lang="es-ES" sz="32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10</a:t>
          </a:r>
        </a:p>
      </xdr:txBody>
    </xdr:sp>
    <xdr:clientData/>
  </xdr:oneCellAnchor>
  <xdr:oneCellAnchor>
    <xdr:from>
      <xdr:col>13</xdr:col>
      <xdr:colOff>104858</xdr:colOff>
      <xdr:row>18</xdr:row>
      <xdr:rowOff>209550</xdr:rowOff>
    </xdr:from>
    <xdr:ext cx="412935" cy="328295"/>
    <xdr:sp macro="" textlink="">
      <xdr:nvSpPr>
        <xdr:cNvPr id="3467" name="Rectángulo 3466"/>
        <xdr:cNvSpPr/>
      </xdr:nvSpPr>
      <xdr:spPr>
        <a:xfrm>
          <a:off x="6715208" y="37909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11</a:t>
          </a:r>
        </a:p>
      </xdr:txBody>
    </xdr:sp>
    <xdr:clientData/>
  </xdr:oneCellAnchor>
  <xdr:oneCellAnchor>
    <xdr:from>
      <xdr:col>13</xdr:col>
      <xdr:colOff>95416</xdr:colOff>
      <xdr:row>21</xdr:row>
      <xdr:rowOff>0</xdr:rowOff>
    </xdr:from>
    <xdr:ext cx="412935" cy="328295"/>
    <xdr:sp macro="" textlink="">
      <xdr:nvSpPr>
        <xdr:cNvPr id="3468" name="Rectángulo 3467"/>
        <xdr:cNvSpPr/>
      </xdr:nvSpPr>
      <xdr:spPr>
        <a:xfrm>
          <a:off x="6705766" y="43624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12</a:t>
          </a:r>
        </a:p>
      </xdr:txBody>
    </xdr:sp>
    <xdr:clientData/>
  </xdr:oneCellAnchor>
  <xdr:oneCellAnchor>
    <xdr:from>
      <xdr:col>22</xdr:col>
      <xdr:colOff>866858</xdr:colOff>
      <xdr:row>22</xdr:row>
      <xdr:rowOff>247650</xdr:rowOff>
    </xdr:from>
    <xdr:ext cx="412935" cy="328295"/>
    <xdr:sp macro="" textlink="">
      <xdr:nvSpPr>
        <xdr:cNvPr id="3469" name="Rectángulo 3468"/>
        <xdr:cNvSpPr/>
      </xdr:nvSpPr>
      <xdr:spPr>
        <a:xfrm>
          <a:off x="10534733" y="492442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13</a:t>
          </a:r>
        </a:p>
      </xdr:txBody>
    </xdr:sp>
    <xdr:clientData/>
  </xdr:oneCellAnchor>
  <xdr:oneCellAnchor>
    <xdr:from>
      <xdr:col>17</xdr:col>
      <xdr:colOff>66758</xdr:colOff>
      <xdr:row>28</xdr:row>
      <xdr:rowOff>28575</xdr:rowOff>
    </xdr:from>
    <xdr:ext cx="412935" cy="328295"/>
    <xdr:sp macro="" textlink="">
      <xdr:nvSpPr>
        <xdr:cNvPr id="3470" name="Rectángulo 3469"/>
        <xdr:cNvSpPr/>
      </xdr:nvSpPr>
      <xdr:spPr>
        <a:xfrm>
          <a:off x="8058233" y="56578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14</a:t>
          </a:r>
        </a:p>
      </xdr:txBody>
    </xdr:sp>
    <xdr:clientData/>
  </xdr:oneCellAnchor>
  <xdr:oneCellAnchor>
    <xdr:from>
      <xdr:col>21</xdr:col>
      <xdr:colOff>228600</xdr:colOff>
      <xdr:row>32</xdr:row>
      <xdr:rowOff>19050</xdr:rowOff>
    </xdr:from>
    <xdr:ext cx="412935" cy="328295"/>
    <xdr:sp macro="" textlink="">
      <xdr:nvSpPr>
        <xdr:cNvPr id="3471" name="Rectángulo 3470"/>
        <xdr:cNvSpPr/>
      </xdr:nvSpPr>
      <xdr:spPr>
        <a:xfrm>
          <a:off x="9039225" y="658177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15</a:t>
          </a:r>
        </a:p>
      </xdr:txBody>
    </xdr:sp>
    <xdr:clientData/>
  </xdr:oneCellAnchor>
  <xdr:oneCellAnchor>
    <xdr:from>
      <xdr:col>2</xdr:col>
      <xdr:colOff>1228725</xdr:colOff>
      <xdr:row>34</xdr:row>
      <xdr:rowOff>19050</xdr:rowOff>
    </xdr:from>
    <xdr:ext cx="412935" cy="328295"/>
    <xdr:sp macro="" textlink="">
      <xdr:nvSpPr>
        <xdr:cNvPr id="3472" name="Rectángulo 3471"/>
        <xdr:cNvSpPr/>
      </xdr:nvSpPr>
      <xdr:spPr>
        <a:xfrm>
          <a:off x="2438400" y="70104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16</a:t>
          </a:r>
        </a:p>
      </xdr:txBody>
    </xdr:sp>
    <xdr:clientData/>
  </xdr:oneCellAnchor>
  <xdr:oneCellAnchor>
    <xdr:from>
      <xdr:col>9</xdr:col>
      <xdr:colOff>171450</xdr:colOff>
      <xdr:row>33</xdr:row>
      <xdr:rowOff>28575</xdr:rowOff>
    </xdr:from>
    <xdr:ext cx="412935" cy="328295"/>
    <xdr:sp macro="" textlink="">
      <xdr:nvSpPr>
        <xdr:cNvPr id="3473" name="Rectángulo 3472"/>
        <xdr:cNvSpPr/>
      </xdr:nvSpPr>
      <xdr:spPr>
        <a:xfrm>
          <a:off x="5524500" y="69723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17</a:t>
          </a:r>
        </a:p>
      </xdr:txBody>
    </xdr:sp>
    <xdr:clientData/>
  </xdr:oneCellAnchor>
  <xdr:oneCellAnchor>
    <xdr:from>
      <xdr:col>22</xdr:col>
      <xdr:colOff>533400</xdr:colOff>
      <xdr:row>34</xdr:row>
      <xdr:rowOff>19050</xdr:rowOff>
    </xdr:from>
    <xdr:ext cx="412935" cy="328295"/>
    <xdr:sp macro="" textlink="">
      <xdr:nvSpPr>
        <xdr:cNvPr id="3474" name="Rectángulo 3473"/>
        <xdr:cNvSpPr/>
      </xdr:nvSpPr>
      <xdr:spPr>
        <a:xfrm>
          <a:off x="10077450" y="70104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18</a:t>
          </a:r>
        </a:p>
      </xdr:txBody>
    </xdr:sp>
    <xdr:clientData/>
  </xdr:oneCellAnchor>
  <xdr:oneCellAnchor>
    <xdr:from>
      <xdr:col>2</xdr:col>
      <xdr:colOff>1009650</xdr:colOff>
      <xdr:row>36</xdr:row>
      <xdr:rowOff>0</xdr:rowOff>
    </xdr:from>
    <xdr:ext cx="412935" cy="328295"/>
    <xdr:sp macro="" textlink="">
      <xdr:nvSpPr>
        <xdr:cNvPr id="3475" name="Rectángulo 3474"/>
        <xdr:cNvSpPr/>
      </xdr:nvSpPr>
      <xdr:spPr>
        <a:xfrm>
          <a:off x="2219325" y="740092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19</a:t>
          </a:r>
        </a:p>
      </xdr:txBody>
    </xdr:sp>
    <xdr:clientData/>
  </xdr:oneCellAnchor>
  <xdr:oneCellAnchor>
    <xdr:from>
      <xdr:col>9</xdr:col>
      <xdr:colOff>180975</xdr:colOff>
      <xdr:row>36</xdr:row>
      <xdr:rowOff>19050</xdr:rowOff>
    </xdr:from>
    <xdr:ext cx="412935" cy="328295"/>
    <xdr:sp macro="" textlink="">
      <xdr:nvSpPr>
        <xdr:cNvPr id="3476" name="Rectángulo 3475"/>
        <xdr:cNvSpPr/>
      </xdr:nvSpPr>
      <xdr:spPr>
        <a:xfrm>
          <a:off x="5534025" y="741997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20</a:t>
          </a:r>
        </a:p>
      </xdr:txBody>
    </xdr:sp>
    <xdr:clientData/>
  </xdr:oneCellAnchor>
  <xdr:oneCellAnchor>
    <xdr:from>
      <xdr:col>22</xdr:col>
      <xdr:colOff>200025</xdr:colOff>
      <xdr:row>36</xdr:row>
      <xdr:rowOff>9525</xdr:rowOff>
    </xdr:from>
    <xdr:ext cx="412935" cy="328295"/>
    <xdr:sp macro="" textlink="">
      <xdr:nvSpPr>
        <xdr:cNvPr id="3477" name="Rectángulo 3476"/>
        <xdr:cNvSpPr/>
      </xdr:nvSpPr>
      <xdr:spPr>
        <a:xfrm>
          <a:off x="9744075" y="74104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21</a:t>
          </a:r>
        </a:p>
      </xdr:txBody>
    </xdr:sp>
    <xdr:clientData/>
  </xdr:oneCellAnchor>
  <xdr:oneCellAnchor>
    <xdr:from>
      <xdr:col>4</xdr:col>
      <xdr:colOff>76200</xdr:colOff>
      <xdr:row>36</xdr:row>
      <xdr:rowOff>333375</xdr:rowOff>
    </xdr:from>
    <xdr:ext cx="412935" cy="328295"/>
    <xdr:sp macro="" textlink="">
      <xdr:nvSpPr>
        <xdr:cNvPr id="3478" name="Rectángulo 3477"/>
        <xdr:cNvSpPr/>
      </xdr:nvSpPr>
      <xdr:spPr>
        <a:xfrm>
          <a:off x="3238500" y="77343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22</a:t>
          </a:r>
        </a:p>
      </xdr:txBody>
    </xdr:sp>
    <xdr:clientData/>
  </xdr:oneCellAnchor>
  <xdr:oneCellAnchor>
    <xdr:from>
      <xdr:col>21</xdr:col>
      <xdr:colOff>19050</xdr:colOff>
      <xdr:row>37</xdr:row>
      <xdr:rowOff>0</xdr:rowOff>
    </xdr:from>
    <xdr:ext cx="412935" cy="328295"/>
    <xdr:sp macro="" textlink="">
      <xdr:nvSpPr>
        <xdr:cNvPr id="3480" name="Rectángulo 3479"/>
        <xdr:cNvSpPr/>
      </xdr:nvSpPr>
      <xdr:spPr>
        <a:xfrm>
          <a:off x="8829675" y="774382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23</a:t>
          </a:r>
        </a:p>
      </xdr:txBody>
    </xdr:sp>
    <xdr:clientData/>
  </xdr:oneCellAnchor>
  <xdr:twoCellAnchor editAs="oneCell">
    <xdr:from>
      <xdr:col>18</xdr:col>
      <xdr:colOff>123825</xdr:colOff>
      <xdr:row>75</xdr:row>
      <xdr:rowOff>38100</xdr:rowOff>
    </xdr:from>
    <xdr:to>
      <xdr:col>18</xdr:col>
      <xdr:colOff>209550</xdr:colOff>
      <xdr:row>77</xdr:row>
      <xdr:rowOff>104774</xdr:rowOff>
    </xdr:to>
    <xdr:sp macro="" textlink="">
      <xdr:nvSpPr>
        <xdr:cNvPr id="3487" name="Text Box 4"/>
        <xdr:cNvSpPr txBox="1">
          <a:spLocks noChangeArrowheads="1"/>
        </xdr:cNvSpPr>
      </xdr:nvSpPr>
      <xdr:spPr bwMode="auto">
        <a:xfrm>
          <a:off x="8305800" y="9010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oneCellAnchor>
    <xdr:from>
      <xdr:col>2</xdr:col>
      <xdr:colOff>981075</xdr:colOff>
      <xdr:row>81</xdr:row>
      <xdr:rowOff>85725</xdr:rowOff>
    </xdr:from>
    <xdr:ext cx="85725" cy="676274"/>
    <xdr:sp macro="" textlink="">
      <xdr:nvSpPr>
        <xdr:cNvPr id="3488" name="Text Box 6"/>
        <xdr:cNvSpPr txBox="1">
          <a:spLocks noChangeArrowheads="1"/>
        </xdr:cNvSpPr>
      </xdr:nvSpPr>
      <xdr:spPr bwMode="auto">
        <a:xfrm>
          <a:off x="2190750" y="17287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1</xdr:col>
      <xdr:colOff>38100</xdr:colOff>
      <xdr:row>45</xdr:row>
      <xdr:rowOff>142875</xdr:rowOff>
    </xdr:from>
    <xdr:ext cx="412935" cy="328295"/>
    <xdr:sp macro="" textlink="">
      <xdr:nvSpPr>
        <xdr:cNvPr id="3489" name="Rectángulo 3488"/>
        <xdr:cNvSpPr/>
      </xdr:nvSpPr>
      <xdr:spPr>
        <a:xfrm>
          <a:off x="914400" y="93535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24</a:t>
          </a:r>
        </a:p>
      </xdr:txBody>
    </xdr:sp>
    <xdr:clientData/>
  </xdr:oneCellAnchor>
  <xdr:oneCellAnchor>
    <xdr:from>
      <xdr:col>4</xdr:col>
      <xdr:colOff>514350</xdr:colOff>
      <xdr:row>44</xdr:row>
      <xdr:rowOff>57150</xdr:rowOff>
    </xdr:from>
    <xdr:ext cx="412935" cy="328295"/>
    <xdr:sp macro="" textlink="">
      <xdr:nvSpPr>
        <xdr:cNvPr id="3490" name="Rectángulo 3489"/>
        <xdr:cNvSpPr/>
      </xdr:nvSpPr>
      <xdr:spPr>
        <a:xfrm>
          <a:off x="3676650" y="90297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25</a:t>
          </a:r>
        </a:p>
      </xdr:txBody>
    </xdr:sp>
    <xdr:clientData/>
  </xdr:oneCellAnchor>
  <xdr:oneCellAnchor>
    <xdr:from>
      <xdr:col>14</xdr:col>
      <xdr:colOff>257175</xdr:colOff>
      <xdr:row>45</xdr:row>
      <xdr:rowOff>180975</xdr:rowOff>
    </xdr:from>
    <xdr:ext cx="412935" cy="328295"/>
    <xdr:sp macro="" textlink="">
      <xdr:nvSpPr>
        <xdr:cNvPr id="3491" name="Rectángulo 3490"/>
        <xdr:cNvSpPr/>
      </xdr:nvSpPr>
      <xdr:spPr>
        <a:xfrm>
          <a:off x="7181850" y="93916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26</a:t>
          </a:r>
        </a:p>
      </xdr:txBody>
    </xdr:sp>
    <xdr:clientData/>
  </xdr:oneCellAnchor>
  <xdr:oneCellAnchor>
    <xdr:from>
      <xdr:col>19</xdr:col>
      <xdr:colOff>171450</xdr:colOff>
      <xdr:row>45</xdr:row>
      <xdr:rowOff>219075</xdr:rowOff>
    </xdr:from>
    <xdr:ext cx="412935" cy="328295"/>
    <xdr:sp macro="" textlink="">
      <xdr:nvSpPr>
        <xdr:cNvPr id="3492" name="Rectángulo 3491"/>
        <xdr:cNvSpPr/>
      </xdr:nvSpPr>
      <xdr:spPr>
        <a:xfrm>
          <a:off x="8667750" y="94297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27</a:t>
          </a:r>
        </a:p>
      </xdr:txBody>
    </xdr:sp>
    <xdr:clientData/>
  </xdr:oneCellAnchor>
  <xdr:oneCellAnchor>
    <xdr:from>
      <xdr:col>22</xdr:col>
      <xdr:colOff>9525</xdr:colOff>
      <xdr:row>45</xdr:row>
      <xdr:rowOff>19050</xdr:rowOff>
    </xdr:from>
    <xdr:ext cx="412935" cy="328295"/>
    <xdr:sp macro="" textlink="">
      <xdr:nvSpPr>
        <xdr:cNvPr id="3493" name="Rectángulo 3492"/>
        <xdr:cNvSpPr/>
      </xdr:nvSpPr>
      <xdr:spPr>
        <a:xfrm>
          <a:off x="9553575" y="922972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28</a:t>
          </a:r>
        </a:p>
      </xdr:txBody>
    </xdr:sp>
    <xdr:clientData/>
  </xdr:oneCellAnchor>
  <xdr:oneCellAnchor>
    <xdr:from>
      <xdr:col>0</xdr:col>
      <xdr:colOff>847809</xdr:colOff>
      <xdr:row>50</xdr:row>
      <xdr:rowOff>142875</xdr:rowOff>
    </xdr:from>
    <xdr:ext cx="527067" cy="328295"/>
    <xdr:sp macro="" textlink="">
      <xdr:nvSpPr>
        <xdr:cNvPr id="3494" name="Rectángulo 3493"/>
        <xdr:cNvSpPr/>
      </xdr:nvSpPr>
      <xdr:spPr>
        <a:xfrm>
          <a:off x="847809" y="10763250"/>
          <a:ext cx="527067"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24a</a:t>
          </a:r>
        </a:p>
      </xdr:txBody>
    </xdr:sp>
    <xdr:clientData/>
  </xdr:oneCellAnchor>
  <xdr:oneCellAnchor>
    <xdr:from>
      <xdr:col>4</xdr:col>
      <xdr:colOff>419184</xdr:colOff>
      <xdr:row>49</xdr:row>
      <xdr:rowOff>9525</xdr:rowOff>
    </xdr:from>
    <xdr:ext cx="527067" cy="328295"/>
    <xdr:sp macro="" textlink="">
      <xdr:nvSpPr>
        <xdr:cNvPr id="3495" name="Rectángulo 3494"/>
        <xdr:cNvSpPr/>
      </xdr:nvSpPr>
      <xdr:spPr>
        <a:xfrm>
          <a:off x="3581484" y="10391775"/>
          <a:ext cx="527067"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25a</a:t>
          </a:r>
        </a:p>
      </xdr:txBody>
    </xdr:sp>
    <xdr:clientData/>
  </xdr:oneCellAnchor>
  <xdr:oneCellAnchor>
    <xdr:from>
      <xdr:col>13</xdr:col>
      <xdr:colOff>228684</xdr:colOff>
      <xdr:row>50</xdr:row>
      <xdr:rowOff>180975</xdr:rowOff>
    </xdr:from>
    <xdr:ext cx="527067" cy="328295"/>
    <xdr:sp macro="" textlink="">
      <xdr:nvSpPr>
        <xdr:cNvPr id="3496" name="Rectángulo 3495"/>
        <xdr:cNvSpPr/>
      </xdr:nvSpPr>
      <xdr:spPr>
        <a:xfrm>
          <a:off x="6839034" y="10801350"/>
          <a:ext cx="527067"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26a</a:t>
          </a:r>
        </a:p>
      </xdr:txBody>
    </xdr:sp>
    <xdr:clientData/>
  </xdr:oneCellAnchor>
  <xdr:oneCellAnchor>
    <xdr:from>
      <xdr:col>19</xdr:col>
      <xdr:colOff>47709</xdr:colOff>
      <xdr:row>50</xdr:row>
      <xdr:rowOff>180975</xdr:rowOff>
    </xdr:from>
    <xdr:ext cx="527067" cy="328295"/>
    <xdr:sp macro="" textlink="">
      <xdr:nvSpPr>
        <xdr:cNvPr id="3497" name="Rectángulo 3496"/>
        <xdr:cNvSpPr/>
      </xdr:nvSpPr>
      <xdr:spPr>
        <a:xfrm>
          <a:off x="8544009" y="10801350"/>
          <a:ext cx="527067"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27a</a:t>
          </a:r>
        </a:p>
      </xdr:txBody>
    </xdr:sp>
    <xdr:clientData/>
  </xdr:oneCellAnchor>
  <xdr:oneCellAnchor>
    <xdr:from>
      <xdr:col>21</xdr:col>
      <xdr:colOff>619209</xdr:colOff>
      <xdr:row>50</xdr:row>
      <xdr:rowOff>19050</xdr:rowOff>
    </xdr:from>
    <xdr:ext cx="527067" cy="328295"/>
    <xdr:sp macro="" textlink="">
      <xdr:nvSpPr>
        <xdr:cNvPr id="3498" name="Rectángulo 3497"/>
        <xdr:cNvSpPr/>
      </xdr:nvSpPr>
      <xdr:spPr>
        <a:xfrm>
          <a:off x="9429834" y="10639425"/>
          <a:ext cx="527067"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28a</a:t>
          </a:r>
        </a:p>
      </xdr:txBody>
    </xdr:sp>
    <xdr:clientData/>
  </xdr:oneCellAnchor>
  <xdr:oneCellAnchor>
    <xdr:from>
      <xdr:col>22</xdr:col>
      <xdr:colOff>57150</xdr:colOff>
      <xdr:row>52</xdr:row>
      <xdr:rowOff>38100</xdr:rowOff>
    </xdr:from>
    <xdr:ext cx="412935" cy="328295"/>
    <xdr:sp macro="" textlink="">
      <xdr:nvSpPr>
        <xdr:cNvPr id="3499" name="Rectángulo 3498"/>
        <xdr:cNvSpPr/>
      </xdr:nvSpPr>
      <xdr:spPr>
        <a:xfrm>
          <a:off x="9601200" y="114109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29</a:t>
          </a:r>
        </a:p>
      </xdr:txBody>
    </xdr:sp>
    <xdr:clientData/>
  </xdr:oneCellAnchor>
  <xdr:oneCellAnchor>
    <xdr:from>
      <xdr:col>5</xdr:col>
      <xdr:colOff>342900</xdr:colOff>
      <xdr:row>55</xdr:row>
      <xdr:rowOff>19050</xdr:rowOff>
    </xdr:from>
    <xdr:ext cx="412935" cy="328295"/>
    <xdr:sp macro="" textlink="">
      <xdr:nvSpPr>
        <xdr:cNvPr id="3500" name="Rectángulo 3499"/>
        <xdr:cNvSpPr/>
      </xdr:nvSpPr>
      <xdr:spPr>
        <a:xfrm>
          <a:off x="4171950" y="1175385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30</a:t>
          </a:r>
        </a:p>
      </xdr:txBody>
    </xdr:sp>
    <xdr:clientData/>
  </xdr:oneCellAnchor>
  <xdr:oneCellAnchor>
    <xdr:from>
      <xdr:col>4</xdr:col>
      <xdr:colOff>600075</xdr:colOff>
      <xdr:row>59</xdr:row>
      <xdr:rowOff>28575</xdr:rowOff>
    </xdr:from>
    <xdr:ext cx="412935" cy="328295"/>
    <xdr:sp macro="" textlink="">
      <xdr:nvSpPr>
        <xdr:cNvPr id="3501" name="Rectángulo 3500"/>
        <xdr:cNvSpPr/>
      </xdr:nvSpPr>
      <xdr:spPr>
        <a:xfrm>
          <a:off x="3762375" y="12496800"/>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31</a:t>
          </a:r>
        </a:p>
      </xdr:txBody>
    </xdr:sp>
    <xdr:clientData/>
  </xdr:oneCellAnchor>
  <xdr:oneCellAnchor>
    <xdr:from>
      <xdr:col>4</xdr:col>
      <xdr:colOff>476250</xdr:colOff>
      <xdr:row>90</xdr:row>
      <xdr:rowOff>28575</xdr:rowOff>
    </xdr:from>
    <xdr:ext cx="412935" cy="328295"/>
    <xdr:sp macro="" textlink="">
      <xdr:nvSpPr>
        <xdr:cNvPr id="3502" name="Rectángulo 3501"/>
        <xdr:cNvSpPr/>
      </xdr:nvSpPr>
      <xdr:spPr>
        <a:xfrm>
          <a:off x="3638550" y="1930717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32</a:t>
          </a:r>
        </a:p>
      </xdr:txBody>
    </xdr:sp>
    <xdr:clientData/>
  </xdr:oneCellAnchor>
  <xdr:oneCellAnchor>
    <xdr:from>
      <xdr:col>5</xdr:col>
      <xdr:colOff>485775</xdr:colOff>
      <xdr:row>236</xdr:row>
      <xdr:rowOff>133350</xdr:rowOff>
    </xdr:from>
    <xdr:ext cx="412935" cy="328295"/>
    <xdr:sp macro="" textlink="">
      <xdr:nvSpPr>
        <xdr:cNvPr id="3504" name="Rectángulo 3503"/>
        <xdr:cNvSpPr/>
      </xdr:nvSpPr>
      <xdr:spPr>
        <a:xfrm>
          <a:off x="4314825" y="52358925"/>
          <a:ext cx="412935"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33</a:t>
          </a:r>
        </a:p>
      </xdr:txBody>
    </xdr:sp>
    <xdr:clientData/>
  </xdr:oneCellAnchor>
  <xdr:oneCellAnchor>
    <xdr:from>
      <xdr:col>2</xdr:col>
      <xdr:colOff>971707</xdr:colOff>
      <xdr:row>239</xdr:row>
      <xdr:rowOff>152400</xdr:rowOff>
    </xdr:from>
    <xdr:ext cx="584071" cy="328295"/>
    <xdr:sp macro="" textlink="">
      <xdr:nvSpPr>
        <xdr:cNvPr id="3503" name="Rectángulo 3502"/>
        <xdr:cNvSpPr/>
      </xdr:nvSpPr>
      <xdr:spPr>
        <a:xfrm>
          <a:off x="2305207" y="53016150"/>
          <a:ext cx="58407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33 a</a:t>
          </a:r>
        </a:p>
      </xdr:txBody>
    </xdr:sp>
    <xdr:clientData/>
  </xdr:oneCellAnchor>
  <xdr:oneCellAnchor>
    <xdr:from>
      <xdr:col>4</xdr:col>
      <xdr:colOff>57307</xdr:colOff>
      <xdr:row>239</xdr:row>
      <xdr:rowOff>152400</xdr:rowOff>
    </xdr:from>
    <xdr:ext cx="584071" cy="328295"/>
    <xdr:sp macro="" textlink="">
      <xdr:nvSpPr>
        <xdr:cNvPr id="3505" name="Rectángulo 3504"/>
        <xdr:cNvSpPr/>
      </xdr:nvSpPr>
      <xdr:spPr>
        <a:xfrm>
          <a:off x="3343432" y="53016150"/>
          <a:ext cx="58407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33 b</a:t>
          </a:r>
        </a:p>
      </xdr:txBody>
    </xdr:sp>
    <xdr:clientData/>
  </xdr:oneCellAnchor>
  <xdr:oneCellAnchor>
    <xdr:from>
      <xdr:col>13</xdr:col>
      <xdr:colOff>310571</xdr:colOff>
      <xdr:row>237</xdr:row>
      <xdr:rowOff>47625</xdr:rowOff>
    </xdr:from>
    <xdr:ext cx="572529" cy="328295"/>
    <xdr:sp macro="" textlink="">
      <xdr:nvSpPr>
        <xdr:cNvPr id="3506" name="Rectángulo 3505"/>
        <xdr:cNvSpPr/>
      </xdr:nvSpPr>
      <xdr:spPr>
        <a:xfrm>
          <a:off x="7044746" y="52606575"/>
          <a:ext cx="572529"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33 c</a:t>
          </a:r>
        </a:p>
      </xdr:txBody>
    </xdr:sp>
    <xdr:clientData/>
  </xdr:oneCellAnchor>
  <xdr:oneCellAnchor>
    <xdr:from>
      <xdr:col>21</xdr:col>
      <xdr:colOff>76200</xdr:colOff>
      <xdr:row>239</xdr:row>
      <xdr:rowOff>104775</xdr:rowOff>
    </xdr:from>
    <xdr:ext cx="584071" cy="328295"/>
    <xdr:sp macro="" textlink="">
      <xdr:nvSpPr>
        <xdr:cNvPr id="3507" name="Rectángulo 3506"/>
        <xdr:cNvSpPr/>
      </xdr:nvSpPr>
      <xdr:spPr>
        <a:xfrm>
          <a:off x="9010650" y="52968525"/>
          <a:ext cx="58407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33 d</a:t>
          </a:r>
        </a:p>
      </xdr:txBody>
    </xdr:sp>
    <xdr:clientData/>
  </xdr:oneCellAnchor>
  <xdr:oneCellAnchor>
    <xdr:from>
      <xdr:col>22</xdr:col>
      <xdr:colOff>228600</xdr:colOff>
      <xdr:row>239</xdr:row>
      <xdr:rowOff>209550</xdr:rowOff>
    </xdr:from>
    <xdr:ext cx="584071" cy="328295"/>
    <xdr:sp macro="" textlink="">
      <xdr:nvSpPr>
        <xdr:cNvPr id="3508" name="Rectángulo 3507"/>
        <xdr:cNvSpPr/>
      </xdr:nvSpPr>
      <xdr:spPr>
        <a:xfrm>
          <a:off x="9896475" y="53073300"/>
          <a:ext cx="584071" cy="328295"/>
        </a:xfrm>
        <a:prstGeom prst="rect">
          <a:avLst/>
        </a:prstGeom>
        <a:noFill/>
        <a:ln>
          <a:solidFill>
            <a:srgbClr val="FF0000"/>
          </a:solidFill>
        </a:ln>
      </xdr:spPr>
      <xdr:txBody>
        <a:bodyPr wrap="none" lIns="91440" tIns="45720" rIns="91440" bIns="45720">
          <a:spAutoFit/>
        </a:bodyPr>
        <a:lstStyle/>
        <a:p>
          <a:pPr algn="ctr"/>
          <a:r>
            <a:rPr lang="es-ES" sz="1600" b="0" cap="none" spc="0">
              <a:ln w="0"/>
              <a:solidFill>
                <a:srgbClr val="FF0000"/>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rPr>
            <a:t>33 e</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914400</xdr:colOff>
      <xdr:row>8</xdr:row>
      <xdr:rowOff>85725</xdr:rowOff>
    </xdr:from>
    <xdr:to>
      <xdr:col>2</xdr:col>
      <xdr:colOff>990600</xdr:colOff>
      <xdr:row>9</xdr:row>
      <xdr:rowOff>57150</xdr:rowOff>
    </xdr:to>
    <xdr:sp macro="" textlink="">
      <xdr:nvSpPr>
        <xdr:cNvPr id="2" name="Text Box 2"/>
        <xdr:cNvSpPr txBox="1">
          <a:spLocks noChangeArrowheads="1"/>
        </xdr:cNvSpPr>
      </xdr:nvSpPr>
      <xdr:spPr bwMode="auto">
        <a:xfrm>
          <a:off x="2247900" y="1657350"/>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3" name="Text Box 4"/>
        <xdr:cNvSpPr txBox="1">
          <a:spLocks noChangeArrowheads="1"/>
        </xdr:cNvSpPr>
      </xdr:nvSpPr>
      <xdr:spPr bwMode="auto">
        <a:xfrm>
          <a:off x="1333500"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4" name="Text Box 6"/>
        <xdr:cNvSpPr txBox="1">
          <a:spLocks noChangeArrowheads="1"/>
        </xdr:cNvSpPr>
      </xdr:nvSpPr>
      <xdr:spPr bwMode="auto">
        <a:xfrm>
          <a:off x="1333500"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5" name="Text Box 8"/>
        <xdr:cNvSpPr txBox="1">
          <a:spLocks noChangeArrowheads="1"/>
        </xdr:cNvSpPr>
      </xdr:nvSpPr>
      <xdr:spPr bwMode="auto">
        <a:xfrm>
          <a:off x="1333500"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38100</xdr:rowOff>
    </xdr:to>
    <xdr:sp macro="" textlink="">
      <xdr:nvSpPr>
        <xdr:cNvPr id="6" name="Text Box 11"/>
        <xdr:cNvSpPr txBox="1">
          <a:spLocks noChangeArrowheads="1"/>
        </xdr:cNvSpPr>
      </xdr:nvSpPr>
      <xdr:spPr bwMode="auto">
        <a:xfrm>
          <a:off x="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358636</xdr:colOff>
      <xdr:row>0</xdr:row>
      <xdr:rowOff>157370</xdr:rowOff>
    </xdr:from>
    <xdr:to>
      <xdr:col>1</xdr:col>
      <xdr:colOff>332815</xdr:colOff>
      <xdr:row>3</xdr:row>
      <xdr:rowOff>66261</xdr:rowOff>
    </xdr:to>
    <xdr:sp macro="" textlink="">
      <xdr:nvSpPr>
        <xdr:cNvPr id="7" name="Text Box 13"/>
        <xdr:cNvSpPr txBox="1">
          <a:spLocks noChangeArrowheads="1"/>
        </xdr:cNvSpPr>
      </xdr:nvSpPr>
      <xdr:spPr bwMode="auto">
        <a:xfrm>
          <a:off x="358636" y="157370"/>
          <a:ext cx="974304" cy="547066"/>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endParaRPr lang="es-MX" sz="800" b="1" i="0" u="none" strike="noStrike" baseline="0">
            <a:solidFill>
              <a:srgbClr val="000000"/>
            </a:solidFill>
            <a:latin typeface="Arial"/>
            <a:cs typeface="Arial"/>
          </a:endParaRPr>
        </a:p>
        <a:p>
          <a:pPr algn="ctr" rtl="0">
            <a:defRPr sz="1000"/>
          </a:pPr>
          <a:r>
            <a:rPr lang="es-MX" sz="800" b="1" i="0" u="none" strike="noStrike" baseline="0">
              <a:solidFill>
                <a:srgbClr val="000000"/>
              </a:solidFill>
              <a:latin typeface="Arial"/>
              <a:cs typeface="Arial"/>
            </a:rPr>
            <a:t>LOGOTIPO DEL </a:t>
          </a:r>
        </a:p>
        <a:p>
          <a:pPr algn="ctr" rtl="0">
            <a:defRPr sz="1000"/>
          </a:pPr>
          <a:r>
            <a:rPr lang="es-MX" sz="800" b="1" i="0" u="none" strike="noStrike" baseline="0">
              <a:solidFill>
                <a:srgbClr val="000000"/>
              </a:solidFill>
              <a:latin typeface="Arial"/>
              <a:cs typeface="Arial"/>
            </a:rPr>
            <a:t>SUJETO DE REVISIÓN</a:t>
          </a:r>
        </a:p>
      </xdr:txBody>
    </xdr:sp>
    <xdr:clientData/>
  </xdr:twoCellAnchor>
  <xdr:twoCellAnchor>
    <xdr:from>
      <xdr:col>21</xdr:col>
      <xdr:colOff>361950</xdr:colOff>
      <xdr:row>0</xdr:row>
      <xdr:rowOff>38100</xdr:rowOff>
    </xdr:from>
    <xdr:to>
      <xdr:col>23</xdr:col>
      <xdr:colOff>0</xdr:colOff>
      <xdr:row>2</xdr:row>
      <xdr:rowOff>207065</xdr:rowOff>
    </xdr:to>
    <xdr:sp macro="" textlink="">
      <xdr:nvSpPr>
        <xdr:cNvPr id="8" name="AutoShape 25"/>
        <xdr:cNvSpPr>
          <a:spLocks noChangeArrowheads="1"/>
        </xdr:cNvSpPr>
      </xdr:nvSpPr>
      <xdr:spPr bwMode="auto">
        <a:xfrm>
          <a:off x="9296400" y="38100"/>
          <a:ext cx="1428750" cy="569015"/>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ctr" rtl="0" fontAlgn="base"/>
          <a:r>
            <a:rPr lang="es-MX" sz="900" b="1" i="0" baseline="0">
              <a:latin typeface="Arial" pitchFamily="34" charset="0"/>
              <a:ea typeface="+mn-ea"/>
              <a:cs typeface="Arial" pitchFamily="34" charset="0"/>
            </a:rPr>
            <a:t>FECHA DE APROBACIÓN</a:t>
          </a:r>
        </a:p>
        <a:p>
          <a:pPr algn="ctr" rtl="0" fontAlgn="base"/>
          <a:r>
            <a:rPr lang="es-MX" sz="900" b="1" i="0" baseline="0">
              <a:latin typeface="Arial" pitchFamily="34" charset="0"/>
              <a:ea typeface="+mn-ea"/>
              <a:cs typeface="Arial" pitchFamily="34" charset="0"/>
            </a:rPr>
            <a:t> </a:t>
          </a:r>
        </a:p>
      </xdr:txBody>
    </xdr:sp>
    <xdr:clientData/>
  </xdr:twoCellAnchor>
  <xdr:twoCellAnchor>
    <xdr:from>
      <xdr:col>21</xdr:col>
      <xdr:colOff>389283</xdr:colOff>
      <xdr:row>3</xdr:row>
      <xdr:rowOff>4770</xdr:rowOff>
    </xdr:from>
    <xdr:to>
      <xdr:col>23</xdr:col>
      <xdr:colOff>0</xdr:colOff>
      <xdr:row>4</xdr:row>
      <xdr:rowOff>94222</xdr:rowOff>
    </xdr:to>
    <xdr:sp macro="" textlink="">
      <xdr:nvSpPr>
        <xdr:cNvPr id="9" name="AutoShape 6"/>
        <xdr:cNvSpPr>
          <a:spLocks noChangeArrowheads="1"/>
        </xdr:cNvSpPr>
      </xdr:nvSpPr>
      <xdr:spPr bwMode="auto">
        <a:xfrm>
          <a:off x="9323733" y="642945"/>
          <a:ext cx="1401417" cy="289477"/>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l" rtl="0">
            <a:defRPr sz="1000"/>
          </a:pPr>
          <a:r>
            <a:rPr lang="es-MX" sz="900" b="1" i="0" u="none" strike="noStrike" baseline="0">
              <a:solidFill>
                <a:srgbClr val="000000"/>
              </a:solidFill>
              <a:latin typeface="Arial"/>
              <a:cs typeface="Arial"/>
            </a:rPr>
            <a:t>HOJA:           DE:</a:t>
          </a:r>
        </a:p>
      </xdr:txBody>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0"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1"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2"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3"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4"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5"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6"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7"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8"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9"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0" name="Text Box 8"/>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1" name="Text Box 2"/>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2" name="Text Box 10"/>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3" name="Text Box 11"/>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5"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6"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7"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190500</xdr:rowOff>
    </xdr:to>
    <xdr:sp macro="" textlink="">
      <xdr:nvSpPr>
        <xdr:cNvPr id="28" name="Text Box 4"/>
        <xdr:cNvSpPr txBox="1">
          <a:spLocks noChangeArrowheads="1"/>
        </xdr:cNvSpPr>
      </xdr:nvSpPr>
      <xdr:spPr bwMode="auto">
        <a:xfrm>
          <a:off x="1333500" y="52225575"/>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190500</xdr:rowOff>
    </xdr:to>
    <xdr:sp macro="" textlink="">
      <xdr:nvSpPr>
        <xdr:cNvPr id="29" name="Text Box 6"/>
        <xdr:cNvSpPr txBox="1">
          <a:spLocks noChangeArrowheads="1"/>
        </xdr:cNvSpPr>
      </xdr:nvSpPr>
      <xdr:spPr bwMode="auto">
        <a:xfrm>
          <a:off x="1333500" y="52225575"/>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0"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1"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2"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3"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114300</xdr:rowOff>
    </xdr:to>
    <xdr:sp macro="" textlink="">
      <xdr:nvSpPr>
        <xdr:cNvPr id="34" name="Text Box 4"/>
        <xdr:cNvSpPr txBox="1">
          <a:spLocks noChangeArrowheads="1"/>
        </xdr:cNvSpPr>
      </xdr:nvSpPr>
      <xdr:spPr bwMode="auto">
        <a:xfrm>
          <a:off x="1333500" y="52225575"/>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114300</xdr:rowOff>
    </xdr:to>
    <xdr:sp macro="" textlink="">
      <xdr:nvSpPr>
        <xdr:cNvPr id="35" name="Text Box 6"/>
        <xdr:cNvSpPr txBox="1">
          <a:spLocks noChangeArrowheads="1"/>
        </xdr:cNvSpPr>
      </xdr:nvSpPr>
      <xdr:spPr bwMode="auto">
        <a:xfrm>
          <a:off x="1333500" y="52225575"/>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3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3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8"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9"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133350</xdr:rowOff>
    </xdr:to>
    <xdr:sp macro="" textlink="">
      <xdr:nvSpPr>
        <xdr:cNvPr id="40" name="Text Box 4"/>
        <xdr:cNvSpPr txBox="1">
          <a:spLocks noChangeArrowheads="1"/>
        </xdr:cNvSpPr>
      </xdr:nvSpPr>
      <xdr:spPr bwMode="auto">
        <a:xfrm>
          <a:off x="1333500" y="52225575"/>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133350</xdr:rowOff>
    </xdr:to>
    <xdr:sp macro="" textlink="">
      <xdr:nvSpPr>
        <xdr:cNvPr id="41" name="Text Box 6"/>
        <xdr:cNvSpPr txBox="1">
          <a:spLocks noChangeArrowheads="1"/>
        </xdr:cNvSpPr>
      </xdr:nvSpPr>
      <xdr:spPr bwMode="auto">
        <a:xfrm>
          <a:off x="1333500" y="52225575"/>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42" name="Text Box 4"/>
        <xdr:cNvSpPr txBox="1">
          <a:spLocks noChangeArrowheads="1"/>
        </xdr:cNvSpPr>
      </xdr:nvSpPr>
      <xdr:spPr bwMode="auto">
        <a:xfrm>
          <a:off x="1333500" y="52225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43" name="Text Box 6"/>
        <xdr:cNvSpPr txBox="1">
          <a:spLocks noChangeArrowheads="1"/>
        </xdr:cNvSpPr>
      </xdr:nvSpPr>
      <xdr:spPr bwMode="auto">
        <a:xfrm>
          <a:off x="1333500" y="52225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4"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5"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6"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7"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48" name="Text Box 4"/>
        <xdr:cNvSpPr txBox="1">
          <a:spLocks noChangeArrowheads="1"/>
        </xdr:cNvSpPr>
      </xdr:nvSpPr>
      <xdr:spPr bwMode="auto">
        <a:xfrm>
          <a:off x="1333500" y="52225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49" name="Text Box 6"/>
        <xdr:cNvSpPr txBox="1">
          <a:spLocks noChangeArrowheads="1"/>
        </xdr:cNvSpPr>
      </xdr:nvSpPr>
      <xdr:spPr bwMode="auto">
        <a:xfrm>
          <a:off x="1333500" y="52225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50" name="Text Box 4"/>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51" name="Text Box 6"/>
        <xdr:cNvSpPr txBox="1">
          <a:spLocks noChangeArrowheads="1"/>
        </xdr:cNvSpPr>
      </xdr:nvSpPr>
      <xdr:spPr bwMode="auto">
        <a:xfrm>
          <a:off x="1333500" y="522255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52" name="Text Box 4"/>
        <xdr:cNvSpPr txBox="1">
          <a:spLocks noChangeArrowheads="1"/>
        </xdr:cNvSpPr>
      </xdr:nvSpPr>
      <xdr:spPr bwMode="auto">
        <a:xfrm>
          <a:off x="1333500" y="52225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53" name="Text Box 6"/>
        <xdr:cNvSpPr txBox="1">
          <a:spLocks noChangeArrowheads="1"/>
        </xdr:cNvSpPr>
      </xdr:nvSpPr>
      <xdr:spPr bwMode="auto">
        <a:xfrm>
          <a:off x="1333500" y="52225575"/>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54" name="Text Box 4"/>
        <xdr:cNvSpPr txBox="1">
          <a:spLocks noChangeArrowheads="1"/>
        </xdr:cNvSpPr>
      </xdr:nvSpPr>
      <xdr:spPr bwMode="auto">
        <a:xfrm>
          <a:off x="1333500" y="52225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55" name="Text Box 6"/>
        <xdr:cNvSpPr txBox="1">
          <a:spLocks noChangeArrowheads="1"/>
        </xdr:cNvSpPr>
      </xdr:nvSpPr>
      <xdr:spPr bwMode="auto">
        <a:xfrm>
          <a:off x="1333500" y="52225575"/>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8"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9"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60" name="Text Box 4"/>
        <xdr:cNvSpPr txBox="1">
          <a:spLocks noChangeArrowheads="1"/>
        </xdr:cNvSpPr>
      </xdr:nvSpPr>
      <xdr:spPr bwMode="auto">
        <a:xfrm>
          <a:off x="27241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61" name="Text Box 6"/>
        <xdr:cNvSpPr txBox="1">
          <a:spLocks noChangeArrowheads="1"/>
        </xdr:cNvSpPr>
      </xdr:nvSpPr>
      <xdr:spPr bwMode="auto">
        <a:xfrm>
          <a:off x="27241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62"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63"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64" name="Text Box 4"/>
        <xdr:cNvSpPr txBox="1">
          <a:spLocks noChangeArrowheads="1"/>
        </xdr:cNvSpPr>
      </xdr:nvSpPr>
      <xdr:spPr bwMode="auto">
        <a:xfrm>
          <a:off x="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65" name="Text Box 6"/>
        <xdr:cNvSpPr txBox="1">
          <a:spLocks noChangeArrowheads="1"/>
        </xdr:cNvSpPr>
      </xdr:nvSpPr>
      <xdr:spPr bwMode="auto">
        <a:xfrm>
          <a:off x="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6"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8"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9"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0"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1"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2"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5"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77"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8"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9"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97319</xdr:rowOff>
    </xdr:to>
    <xdr:sp macro="" textlink="">
      <xdr:nvSpPr>
        <xdr:cNvPr id="80" name="Text Box 4"/>
        <xdr:cNvSpPr txBox="1">
          <a:spLocks noChangeArrowheads="1"/>
        </xdr:cNvSpPr>
      </xdr:nvSpPr>
      <xdr:spPr bwMode="auto">
        <a:xfrm>
          <a:off x="67627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144944</xdr:rowOff>
    </xdr:to>
    <xdr:sp macro="" textlink="">
      <xdr:nvSpPr>
        <xdr:cNvPr id="82" name="Text Box 4"/>
        <xdr:cNvSpPr txBox="1">
          <a:spLocks noChangeArrowheads="1"/>
        </xdr:cNvSpPr>
      </xdr:nvSpPr>
      <xdr:spPr bwMode="auto">
        <a:xfrm>
          <a:off x="1333500" y="52177950"/>
          <a:ext cx="76200" cy="1925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144944</xdr:rowOff>
    </xdr:to>
    <xdr:sp macro="" textlink="">
      <xdr:nvSpPr>
        <xdr:cNvPr id="83" name="Text Box 6"/>
        <xdr:cNvSpPr txBox="1">
          <a:spLocks noChangeArrowheads="1"/>
        </xdr:cNvSpPr>
      </xdr:nvSpPr>
      <xdr:spPr bwMode="auto">
        <a:xfrm>
          <a:off x="1333500" y="52177950"/>
          <a:ext cx="76200" cy="1925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4" name="Text Box 4"/>
        <xdr:cNvSpPr txBox="1">
          <a:spLocks noChangeArrowheads="1"/>
        </xdr:cNvSpPr>
      </xdr:nvSpPr>
      <xdr:spPr bwMode="auto">
        <a:xfrm>
          <a:off x="1333500"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5" name="Text Box 6"/>
        <xdr:cNvSpPr txBox="1">
          <a:spLocks noChangeArrowheads="1"/>
        </xdr:cNvSpPr>
      </xdr:nvSpPr>
      <xdr:spPr bwMode="auto">
        <a:xfrm>
          <a:off x="1333500"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86" name="Text Box 4"/>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87" name="Text Box 6"/>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8" name="Text Box 4"/>
        <xdr:cNvSpPr txBox="1">
          <a:spLocks noChangeArrowheads="1"/>
        </xdr:cNvSpPr>
      </xdr:nvSpPr>
      <xdr:spPr bwMode="auto">
        <a:xfrm>
          <a:off x="1333500"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9" name="Text Box 6"/>
        <xdr:cNvSpPr txBox="1">
          <a:spLocks noChangeArrowheads="1"/>
        </xdr:cNvSpPr>
      </xdr:nvSpPr>
      <xdr:spPr bwMode="auto">
        <a:xfrm>
          <a:off x="1333500"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90" name="Text Box 4"/>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91" name="Text Box 6"/>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92" name="Text Box 4"/>
        <xdr:cNvSpPr txBox="1">
          <a:spLocks noChangeArrowheads="1"/>
        </xdr:cNvSpPr>
      </xdr:nvSpPr>
      <xdr:spPr bwMode="auto">
        <a:xfrm>
          <a:off x="51625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93" name="Text Box 6"/>
        <xdr:cNvSpPr txBox="1">
          <a:spLocks noChangeArrowheads="1"/>
        </xdr:cNvSpPr>
      </xdr:nvSpPr>
      <xdr:spPr bwMode="auto">
        <a:xfrm>
          <a:off x="51625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236</xdr:row>
      <xdr:rowOff>0</xdr:rowOff>
    </xdr:from>
    <xdr:to>
      <xdr:col>3</xdr:col>
      <xdr:colOff>76200</xdr:colOff>
      <xdr:row>236</xdr:row>
      <xdr:rowOff>152400</xdr:rowOff>
    </xdr:to>
    <xdr:sp macro="" textlink="">
      <xdr:nvSpPr>
        <xdr:cNvPr id="94" name="Text Box 4"/>
        <xdr:cNvSpPr txBox="1">
          <a:spLocks noChangeArrowheads="1"/>
        </xdr:cNvSpPr>
      </xdr:nvSpPr>
      <xdr:spPr bwMode="auto">
        <a:xfrm>
          <a:off x="2724150"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236</xdr:row>
      <xdr:rowOff>0</xdr:rowOff>
    </xdr:from>
    <xdr:to>
      <xdr:col>3</xdr:col>
      <xdr:colOff>76200</xdr:colOff>
      <xdr:row>236</xdr:row>
      <xdr:rowOff>152400</xdr:rowOff>
    </xdr:to>
    <xdr:sp macro="" textlink="">
      <xdr:nvSpPr>
        <xdr:cNvPr id="95" name="Text Box 6"/>
        <xdr:cNvSpPr txBox="1">
          <a:spLocks noChangeArrowheads="1"/>
        </xdr:cNvSpPr>
      </xdr:nvSpPr>
      <xdr:spPr bwMode="auto">
        <a:xfrm>
          <a:off x="2724150"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152400</xdr:rowOff>
    </xdr:to>
    <xdr:sp macro="" textlink="">
      <xdr:nvSpPr>
        <xdr:cNvPr id="96" name="Text Box 4"/>
        <xdr:cNvSpPr txBox="1">
          <a:spLocks noChangeArrowheads="1"/>
        </xdr:cNvSpPr>
      </xdr:nvSpPr>
      <xdr:spPr bwMode="auto">
        <a:xfrm>
          <a:off x="1333500"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152400</xdr:rowOff>
    </xdr:to>
    <xdr:sp macro="" textlink="">
      <xdr:nvSpPr>
        <xdr:cNvPr id="97" name="Text Box 6"/>
        <xdr:cNvSpPr txBox="1">
          <a:spLocks noChangeArrowheads="1"/>
        </xdr:cNvSpPr>
      </xdr:nvSpPr>
      <xdr:spPr bwMode="auto">
        <a:xfrm>
          <a:off x="1333500"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236</xdr:row>
      <xdr:rowOff>0</xdr:rowOff>
    </xdr:from>
    <xdr:to>
      <xdr:col>0</xdr:col>
      <xdr:colOff>76200</xdr:colOff>
      <xdr:row>236</xdr:row>
      <xdr:rowOff>152400</xdr:rowOff>
    </xdr:to>
    <xdr:sp macro="" textlink="">
      <xdr:nvSpPr>
        <xdr:cNvPr id="98" name="Text Box 4"/>
        <xdr:cNvSpPr txBox="1">
          <a:spLocks noChangeArrowheads="1"/>
        </xdr:cNvSpPr>
      </xdr:nvSpPr>
      <xdr:spPr bwMode="auto">
        <a:xfrm>
          <a:off x="0" y="52225575"/>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07"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08"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09"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10"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2"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17" name="Text Box 4"/>
        <xdr:cNvSpPr txBox="1">
          <a:spLocks noChangeArrowheads="1"/>
        </xdr:cNvSpPr>
      </xdr:nvSpPr>
      <xdr:spPr bwMode="auto">
        <a:xfrm>
          <a:off x="51625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18" name="Text Box 6"/>
        <xdr:cNvSpPr txBox="1">
          <a:spLocks noChangeArrowheads="1"/>
        </xdr:cNvSpPr>
      </xdr:nvSpPr>
      <xdr:spPr bwMode="auto">
        <a:xfrm>
          <a:off x="51625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19" name="Text Box 4"/>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0" name="Text Box 6"/>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1" name="Text Box 4"/>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2" name="Text Box 6"/>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123" name="Text Box 4"/>
        <xdr:cNvSpPr txBox="1">
          <a:spLocks noChangeArrowheads="1"/>
        </xdr:cNvSpPr>
      </xdr:nvSpPr>
      <xdr:spPr bwMode="auto">
        <a:xfrm>
          <a:off x="51625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124" name="Text Box 6"/>
        <xdr:cNvSpPr txBox="1">
          <a:spLocks noChangeArrowheads="1"/>
        </xdr:cNvSpPr>
      </xdr:nvSpPr>
      <xdr:spPr bwMode="auto">
        <a:xfrm>
          <a:off x="51625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68744</xdr:rowOff>
    </xdr:to>
    <xdr:sp macro="" textlink="">
      <xdr:nvSpPr>
        <xdr:cNvPr id="125" name="Text Box 6"/>
        <xdr:cNvSpPr txBox="1">
          <a:spLocks noChangeArrowheads="1"/>
        </xdr:cNvSpPr>
      </xdr:nvSpPr>
      <xdr:spPr bwMode="auto">
        <a:xfrm>
          <a:off x="39528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1"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5"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3"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46"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47"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48"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49"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0"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1"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52" name="Text Box 4"/>
        <xdr:cNvSpPr txBox="1">
          <a:spLocks noChangeArrowheads="1"/>
        </xdr:cNvSpPr>
      </xdr:nvSpPr>
      <xdr:spPr bwMode="auto">
        <a:xfrm>
          <a:off x="27241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53" name="Text Box 6"/>
        <xdr:cNvSpPr txBox="1">
          <a:spLocks noChangeArrowheads="1"/>
        </xdr:cNvSpPr>
      </xdr:nvSpPr>
      <xdr:spPr bwMode="auto">
        <a:xfrm>
          <a:off x="27241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4"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5"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156"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157"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58"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59" name="Text Box 4"/>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60" name="Text Box 6"/>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161" name="Text Box 4"/>
        <xdr:cNvSpPr txBox="1">
          <a:spLocks noChangeArrowheads="1"/>
        </xdr:cNvSpPr>
      </xdr:nvSpPr>
      <xdr:spPr bwMode="auto">
        <a:xfrm>
          <a:off x="39528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162" name="Text Box 6"/>
        <xdr:cNvSpPr txBox="1">
          <a:spLocks noChangeArrowheads="1"/>
        </xdr:cNvSpPr>
      </xdr:nvSpPr>
      <xdr:spPr bwMode="auto">
        <a:xfrm>
          <a:off x="39528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3"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4"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5" name="Text Box 4"/>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6" name="Text Box 6"/>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167" name="Text Box 4"/>
        <xdr:cNvSpPr txBox="1">
          <a:spLocks noChangeArrowheads="1"/>
        </xdr:cNvSpPr>
      </xdr:nvSpPr>
      <xdr:spPr bwMode="auto">
        <a:xfrm>
          <a:off x="1333500"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168" name="Text Box 6"/>
        <xdr:cNvSpPr txBox="1">
          <a:spLocks noChangeArrowheads="1"/>
        </xdr:cNvSpPr>
      </xdr:nvSpPr>
      <xdr:spPr bwMode="auto">
        <a:xfrm>
          <a:off x="1333500" y="52177950"/>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9" name="Text Box 4"/>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0" name="Text Box 6"/>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71" name="Text Box 4"/>
        <xdr:cNvSpPr txBox="1">
          <a:spLocks noChangeArrowheads="1"/>
        </xdr:cNvSpPr>
      </xdr:nvSpPr>
      <xdr:spPr bwMode="auto">
        <a:xfrm>
          <a:off x="51625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72" name="Text Box 6"/>
        <xdr:cNvSpPr txBox="1">
          <a:spLocks noChangeArrowheads="1"/>
        </xdr:cNvSpPr>
      </xdr:nvSpPr>
      <xdr:spPr bwMode="auto">
        <a:xfrm>
          <a:off x="51625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97319</xdr:rowOff>
    </xdr:to>
    <xdr:sp macro="" textlink="">
      <xdr:nvSpPr>
        <xdr:cNvPr id="173" name="Text Box 4"/>
        <xdr:cNvSpPr txBox="1">
          <a:spLocks noChangeArrowheads="1"/>
        </xdr:cNvSpPr>
      </xdr:nvSpPr>
      <xdr:spPr bwMode="auto">
        <a:xfrm>
          <a:off x="27241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97319</xdr:rowOff>
    </xdr:to>
    <xdr:sp macro="" textlink="">
      <xdr:nvSpPr>
        <xdr:cNvPr id="174" name="Text Box 6"/>
        <xdr:cNvSpPr txBox="1">
          <a:spLocks noChangeArrowheads="1"/>
        </xdr:cNvSpPr>
      </xdr:nvSpPr>
      <xdr:spPr bwMode="auto">
        <a:xfrm>
          <a:off x="27241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5" name="Text Box 4"/>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6" name="Text Box 6"/>
        <xdr:cNvSpPr txBox="1">
          <a:spLocks noChangeArrowheads="1"/>
        </xdr:cNvSpPr>
      </xdr:nvSpPr>
      <xdr:spPr bwMode="auto">
        <a:xfrm>
          <a:off x="133350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97319</xdr:rowOff>
    </xdr:to>
    <xdr:sp macro="" textlink="">
      <xdr:nvSpPr>
        <xdr:cNvPr id="177" name="Text Box 4"/>
        <xdr:cNvSpPr txBox="1">
          <a:spLocks noChangeArrowheads="1"/>
        </xdr:cNvSpPr>
      </xdr:nvSpPr>
      <xdr:spPr bwMode="auto">
        <a:xfrm>
          <a:off x="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97319</xdr:rowOff>
    </xdr:to>
    <xdr:sp macro="" textlink="">
      <xdr:nvSpPr>
        <xdr:cNvPr id="178" name="Text Box 6"/>
        <xdr:cNvSpPr txBox="1">
          <a:spLocks noChangeArrowheads="1"/>
        </xdr:cNvSpPr>
      </xdr:nvSpPr>
      <xdr:spPr bwMode="auto">
        <a:xfrm>
          <a:off x="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81"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82"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83"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84"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85" name="Text Box 4"/>
        <xdr:cNvSpPr txBox="1">
          <a:spLocks noChangeArrowheads="1"/>
        </xdr:cNvSpPr>
      </xdr:nvSpPr>
      <xdr:spPr bwMode="auto">
        <a:xfrm>
          <a:off x="51625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86" name="Text Box 6"/>
        <xdr:cNvSpPr txBox="1">
          <a:spLocks noChangeArrowheads="1"/>
        </xdr:cNvSpPr>
      </xdr:nvSpPr>
      <xdr:spPr bwMode="auto">
        <a:xfrm>
          <a:off x="5162550" y="52177950"/>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7" name="Text Box 4"/>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8" name="Text Box 6"/>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9" name="Text Box 4"/>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90" name="Text Box 6"/>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1"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3"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4"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95"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96"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7"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8"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99" name="Text Box 4"/>
        <xdr:cNvSpPr txBox="1">
          <a:spLocks noChangeArrowheads="1"/>
        </xdr:cNvSpPr>
      </xdr:nvSpPr>
      <xdr:spPr bwMode="auto">
        <a:xfrm>
          <a:off x="27241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00" name="Text Box 6"/>
        <xdr:cNvSpPr txBox="1">
          <a:spLocks noChangeArrowheads="1"/>
        </xdr:cNvSpPr>
      </xdr:nvSpPr>
      <xdr:spPr bwMode="auto">
        <a:xfrm>
          <a:off x="27241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01"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02"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03"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04"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05" name="Text Box 4"/>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06" name="Text Box 6"/>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07" name="Text Box 4"/>
        <xdr:cNvSpPr txBox="1">
          <a:spLocks noChangeArrowheads="1"/>
        </xdr:cNvSpPr>
      </xdr:nvSpPr>
      <xdr:spPr bwMode="auto">
        <a:xfrm>
          <a:off x="39528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08" name="Text Box 6"/>
        <xdr:cNvSpPr txBox="1">
          <a:spLocks noChangeArrowheads="1"/>
        </xdr:cNvSpPr>
      </xdr:nvSpPr>
      <xdr:spPr bwMode="auto">
        <a:xfrm>
          <a:off x="39528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09"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10"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211" name="Text Box 4"/>
        <xdr:cNvSpPr txBox="1">
          <a:spLocks noChangeArrowheads="1"/>
        </xdr:cNvSpPr>
      </xdr:nvSpPr>
      <xdr:spPr bwMode="auto">
        <a:xfrm>
          <a:off x="1333500"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212" name="Text Box 6"/>
        <xdr:cNvSpPr txBox="1">
          <a:spLocks noChangeArrowheads="1"/>
        </xdr:cNvSpPr>
      </xdr:nvSpPr>
      <xdr:spPr bwMode="auto">
        <a:xfrm>
          <a:off x="1333500"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0"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221"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222"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22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22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27"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28"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3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3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3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3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3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4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4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4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47"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48"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5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5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5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53"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5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5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5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5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5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5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6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6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66"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67"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7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7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72"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7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7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7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7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7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7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79"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0"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81"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82"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3"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4"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85" name="Text Box 4"/>
        <xdr:cNvSpPr txBox="1">
          <a:spLocks noChangeArrowheads="1"/>
        </xdr:cNvSpPr>
      </xdr:nvSpPr>
      <xdr:spPr bwMode="auto">
        <a:xfrm>
          <a:off x="27241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86" name="Text Box 6"/>
        <xdr:cNvSpPr txBox="1">
          <a:spLocks noChangeArrowheads="1"/>
        </xdr:cNvSpPr>
      </xdr:nvSpPr>
      <xdr:spPr bwMode="auto">
        <a:xfrm>
          <a:off x="27241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7" name="Text Box 4"/>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8" name="Text Box 6"/>
        <xdr:cNvSpPr txBox="1">
          <a:spLocks noChangeArrowheads="1"/>
        </xdr:cNvSpPr>
      </xdr:nvSpPr>
      <xdr:spPr bwMode="auto">
        <a:xfrm>
          <a:off x="133350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89" name="Text Box 4"/>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90" name="Text Box 6"/>
        <xdr:cNvSpPr txBox="1">
          <a:spLocks noChangeArrowheads="1"/>
        </xdr:cNvSpPr>
      </xdr:nvSpPr>
      <xdr:spPr bwMode="auto">
        <a:xfrm>
          <a:off x="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91"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92" name="Text Box 4"/>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93" name="Text Box 6"/>
        <xdr:cNvSpPr txBox="1">
          <a:spLocks noChangeArrowheads="1"/>
        </xdr:cNvSpPr>
      </xdr:nvSpPr>
      <xdr:spPr bwMode="auto">
        <a:xfrm>
          <a:off x="5162550"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94" name="Text Box 4"/>
        <xdr:cNvSpPr txBox="1">
          <a:spLocks noChangeArrowheads="1"/>
        </xdr:cNvSpPr>
      </xdr:nvSpPr>
      <xdr:spPr bwMode="auto">
        <a:xfrm>
          <a:off x="39528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95" name="Text Box 6"/>
        <xdr:cNvSpPr txBox="1">
          <a:spLocks noChangeArrowheads="1"/>
        </xdr:cNvSpPr>
      </xdr:nvSpPr>
      <xdr:spPr bwMode="auto">
        <a:xfrm>
          <a:off x="3952875" y="52177950"/>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96"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97"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98"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99"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0"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1"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02"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03"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4"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5"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06"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07"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0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0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1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1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1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1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14"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15"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2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2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2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2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2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2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3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3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3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3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334"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3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3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3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3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39"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0"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1"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2"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3"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4"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5"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6"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47"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48"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349"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350"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51"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52"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353"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354"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5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5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5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5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59"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60"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61"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62"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6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6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6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7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7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7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7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8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8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83"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84"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8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8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8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8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89"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90"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93"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94"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9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9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399"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0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0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02"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03"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04"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0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0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9"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10"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1"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2"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1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1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415"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418"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19"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20"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1"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2"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29"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30"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1"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2"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35"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36"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4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4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4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9"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50"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5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5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5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5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59"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60"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63"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64"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6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6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469"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7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7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72"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73"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7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7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7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7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7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7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82"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83"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8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8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488"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89"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90"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91"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92"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3"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4"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5"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6"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7"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8"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9"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0"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01"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02"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03"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04"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5"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6"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07"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08"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0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1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1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1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1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1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15"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16"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9"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20"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21"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22"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25"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26"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29"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30"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3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3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3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3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3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3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3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3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39"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4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4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4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4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4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4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5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5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5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5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54"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5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5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5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5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59"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560"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561"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562" name="Text Box 4"/>
        <xdr:cNvSpPr txBox="1">
          <a:spLocks noChangeArrowheads="1"/>
        </xdr:cNvSpPr>
      </xdr:nvSpPr>
      <xdr:spPr bwMode="auto">
        <a:xfrm>
          <a:off x="1333500"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563" name="Text Box 6"/>
        <xdr:cNvSpPr txBox="1">
          <a:spLocks noChangeArrowheads="1"/>
        </xdr:cNvSpPr>
      </xdr:nvSpPr>
      <xdr:spPr bwMode="auto">
        <a:xfrm>
          <a:off x="1333500"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4"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5"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566"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567"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8"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9"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70"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71"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72"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73"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74"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75"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76"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77"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578"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579"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8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8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8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8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84"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85"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9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9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9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9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9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9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0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0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0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0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04"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0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0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0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0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0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1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1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1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17"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18"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2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2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2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23"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2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2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2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2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28"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29"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0"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1"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2"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3"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4"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5"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38"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39"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4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4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4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4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4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4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46"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47"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4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4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5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5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5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5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56"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57"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60"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61"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6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6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6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6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66"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6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6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6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7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1"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2"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79"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80"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681"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682"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8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8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68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68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8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8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8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9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9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9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9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9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9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0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0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0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07"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08"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1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1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1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1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1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1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1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1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1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1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2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2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2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2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2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3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731"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3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3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3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3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36"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37"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38"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39"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0"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41"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42"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45"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46"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747"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8"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9"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106844</xdr:rowOff>
    </xdr:to>
    <xdr:sp macro="" textlink="">
      <xdr:nvSpPr>
        <xdr:cNvPr id="750" name="Text Box 4"/>
        <xdr:cNvSpPr txBox="1">
          <a:spLocks noChangeArrowheads="1"/>
        </xdr:cNvSpPr>
      </xdr:nvSpPr>
      <xdr:spPr bwMode="auto">
        <a:xfrm>
          <a:off x="67627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75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52"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53"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4"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5"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5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5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8"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9"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60"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61"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2"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3"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6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6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6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6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6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6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7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7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7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7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7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7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76"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77"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7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7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82"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83"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8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8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9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9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96"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97"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0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0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0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0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0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0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0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0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0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0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10"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11"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14"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15"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20"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2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2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23"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24"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2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2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9"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30"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1"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2"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3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3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835"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836"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39"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40"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41"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42"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4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4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45"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46"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47"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48"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49"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0"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53"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54"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57"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58"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61"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62"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6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6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6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6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6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7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71"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7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7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76"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77"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80"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81"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8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8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8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8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86"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8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8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8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9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91"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892"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893"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894" name="Text Box 4"/>
        <xdr:cNvSpPr txBox="1">
          <a:spLocks noChangeArrowheads="1"/>
        </xdr:cNvSpPr>
      </xdr:nvSpPr>
      <xdr:spPr bwMode="auto">
        <a:xfrm>
          <a:off x="1333500"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895" name="Text Box 6"/>
        <xdr:cNvSpPr txBox="1">
          <a:spLocks noChangeArrowheads="1"/>
        </xdr:cNvSpPr>
      </xdr:nvSpPr>
      <xdr:spPr bwMode="auto">
        <a:xfrm>
          <a:off x="1333500" y="52177950"/>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9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9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98"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99"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0"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1"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02"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03"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904"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905"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908"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909"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910" name="Text Box 4"/>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911" name="Text Box 6"/>
        <xdr:cNvSpPr txBox="1">
          <a:spLocks noChangeArrowheads="1"/>
        </xdr:cNvSpPr>
      </xdr:nvSpPr>
      <xdr:spPr bwMode="auto">
        <a:xfrm>
          <a:off x="1333500" y="52177950"/>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1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1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1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1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16"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17"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1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1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2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2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2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2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26"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27"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30"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31"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3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3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3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3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3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3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38"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39"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4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4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4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4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4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4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5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5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5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5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954"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5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5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5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5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959"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960"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1"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2"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69"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0"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71"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72"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7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7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75"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76"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7"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8"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79"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0"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83"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84"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87"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88"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91"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92"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9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9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997"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9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9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00"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01"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2"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3"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09"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10"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11"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12"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1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1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15"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16"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1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1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1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2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2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2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2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2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2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3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37"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38"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4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4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4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4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4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4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4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4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4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4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5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5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5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5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5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6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061"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6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6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6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6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66"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67"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68"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69"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0"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71"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72"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75"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76"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77"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8"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9"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106844</xdr:rowOff>
    </xdr:to>
    <xdr:sp macro="" textlink="">
      <xdr:nvSpPr>
        <xdr:cNvPr id="1080" name="Text Box 4"/>
        <xdr:cNvSpPr txBox="1">
          <a:spLocks noChangeArrowheads="1"/>
        </xdr:cNvSpPr>
      </xdr:nvSpPr>
      <xdr:spPr bwMode="auto">
        <a:xfrm>
          <a:off x="67627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8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82" name="Text Box 4"/>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83" name="Text Box 6"/>
        <xdr:cNvSpPr txBox="1">
          <a:spLocks noChangeArrowheads="1"/>
        </xdr:cNvSpPr>
      </xdr:nvSpPr>
      <xdr:spPr bwMode="auto">
        <a:xfrm>
          <a:off x="1333500" y="52177950"/>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4"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5"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8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8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8"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9"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90"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91"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92"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93"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9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9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9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9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9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9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0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0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0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0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0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0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06"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07"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0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0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2"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3"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1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1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2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2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26"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27"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3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3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132"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3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3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3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3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3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4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4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4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4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4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5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151"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5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5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56"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57"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58"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59"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60"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61"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2"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3"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64"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65"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166" name="Text Box 4"/>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167" name="Text Box 6"/>
        <xdr:cNvSpPr txBox="1">
          <a:spLocks noChangeArrowheads="1"/>
        </xdr:cNvSpPr>
      </xdr:nvSpPr>
      <xdr:spPr bwMode="auto">
        <a:xfrm>
          <a:off x="27241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8"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9"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170" name="Text Box 4"/>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171" name="Text Box 6"/>
        <xdr:cNvSpPr txBox="1">
          <a:spLocks noChangeArrowheads="1"/>
        </xdr:cNvSpPr>
      </xdr:nvSpPr>
      <xdr:spPr bwMode="auto">
        <a:xfrm>
          <a:off x="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7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7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7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7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76"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77"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78"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79"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8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8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8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8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8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8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92"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93"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9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9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9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9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00"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01"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202"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03"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04"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07"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08"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11"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12"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1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1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1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1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1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2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21"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22"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3"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1224" name="Text Box 4"/>
        <xdr:cNvSpPr txBox="1">
          <a:spLocks noChangeArrowheads="1"/>
        </xdr:cNvSpPr>
      </xdr:nvSpPr>
      <xdr:spPr bwMode="auto">
        <a:xfrm>
          <a:off x="1333500" y="52177950"/>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1225" name="Text Box 6"/>
        <xdr:cNvSpPr txBox="1">
          <a:spLocks noChangeArrowheads="1"/>
        </xdr:cNvSpPr>
      </xdr:nvSpPr>
      <xdr:spPr bwMode="auto">
        <a:xfrm>
          <a:off x="1333500" y="52177950"/>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6"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7"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28"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29"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3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3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3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3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3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3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3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3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38"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39"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40"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41"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2"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3"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44"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45"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6"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7"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48"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49"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5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5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5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5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5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5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5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5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5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5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260"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261"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68"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69"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270"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271"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2"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3"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74"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75"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6"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7"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78"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79"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8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8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8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8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8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8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8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8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90"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91"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94"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95"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9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9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00"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01"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0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0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1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1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1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1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1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1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31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31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18"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19"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20"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21"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2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2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32"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33"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3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3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38"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39"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4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4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6"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7"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5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5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52"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53"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56"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57"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66"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67"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374"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375"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376"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377"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7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7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380"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381"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2"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3"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384"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385"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6"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7"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388"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389"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9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9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92"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93"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96"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97"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00"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01"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0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0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0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0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10"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11"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14"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15"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0"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1"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22"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23"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4"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5"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6"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7"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2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2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3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3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3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3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3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3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4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4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4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4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4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4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52"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53"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5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5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58"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59"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462"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463"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7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7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76"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77"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8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8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82"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83"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86"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87"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90"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91"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9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9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9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9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9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9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98"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99"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0"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1"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2"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3"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0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0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10"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11"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14"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15"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1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1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20"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21"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2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2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2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2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3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3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3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3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3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3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3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3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38"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39"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48"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49"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5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5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58"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59"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62"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63"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4"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5"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66"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67"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7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7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7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7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7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7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7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7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78"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79"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82"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83"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4"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5"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86"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87"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9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9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9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9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9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9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9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9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598"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599"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02"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03"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4"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5"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06"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07"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1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1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1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1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1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1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1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1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18"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19"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22"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23"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4"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5"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26"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27"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3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3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3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3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3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3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3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3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38"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39"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42"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43"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4"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5"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46"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47"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50"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51"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5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5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5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5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56"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57"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58"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59"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0"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61"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62"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3"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4"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6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6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6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6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6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671"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72"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73"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680"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81"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82"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683"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684"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5"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6"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87"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88"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9"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0"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91"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92"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3"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4"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9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9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9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9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9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0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701"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702"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703"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704"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5"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6"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707"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708"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9"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0"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711"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712"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3"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4"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71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71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1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1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1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2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2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2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27"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28"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3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3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33"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34"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37"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38"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41"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42"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4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4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4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4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749"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750"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1"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2"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5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6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6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6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6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6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7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71"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72"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75"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76"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79"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80"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8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8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8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8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8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8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8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8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789"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790"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791"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798"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01"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02"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3"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4"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09"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10"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11"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12"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3"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4"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15"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16"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7"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8"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19"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20"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21"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22"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23"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24"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2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2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2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2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29"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30"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31"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32"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3"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4"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35"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36"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7"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8"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39"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40"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41"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42"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43"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44"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4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4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4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4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4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5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5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5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57"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58"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6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6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6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6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6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6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6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6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6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6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7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7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7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7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8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8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83"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84"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5"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6"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87"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88"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9"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90"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91"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92"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89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89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9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9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9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9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99"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00"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01"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02"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3"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4"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0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0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0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1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1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1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1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1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2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2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2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23"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24"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2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2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29"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30"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33"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34"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3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3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39"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40"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41"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42"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3"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4"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945"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946"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947"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954"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57"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58"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61"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62"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6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6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6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6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7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7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7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7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7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8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81"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82"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983"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984"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5"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6"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7"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8"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89"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0"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1"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2"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95"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96"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99"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00"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0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0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0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0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09"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10"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13"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14"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17"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18"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1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2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1"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2"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23"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24"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1"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2"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33"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34"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5"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6"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9"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40"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41"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42"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43"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44"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5"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6"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47"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48"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9"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0"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51"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52"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3"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4"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5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5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5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5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5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6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61"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62"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63"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64"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5"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6"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67"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68"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9"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0"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71"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72"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3"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4"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75"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76"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7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7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7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8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83"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84"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87"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88"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91"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92"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93"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94"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5"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6"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97"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98"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01"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02"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05"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06"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07"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08"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09"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10"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1"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2"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3"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4"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5"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6"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7"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8"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19"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0"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21"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22"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25"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26"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29"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30"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31"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32"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3"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4"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35"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36"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7"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8"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39"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40"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41"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42"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43"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44"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45"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46"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47"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48"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149" name="Text Box 6"/>
        <xdr:cNvSpPr txBox="1">
          <a:spLocks noChangeArrowheads="1"/>
        </xdr:cNvSpPr>
      </xdr:nvSpPr>
      <xdr:spPr bwMode="auto">
        <a:xfrm>
          <a:off x="3724275" y="52177950"/>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0"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1"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5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5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60"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61"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64"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65"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6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6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70"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71"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7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7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7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7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8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8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8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8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8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8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6"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7"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88"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89"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0"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1"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2"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3"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9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9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9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9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02"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03"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0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0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08"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09"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12"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13"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16"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17"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20"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21"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22"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23"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226"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227"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2"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3"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36"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37"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40"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41"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44"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45"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4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4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8"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9"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50"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51"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54"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55"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58"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59"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60"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61"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62" name="Text Box 4"/>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63" name="Text Box 6"/>
        <xdr:cNvSpPr txBox="1">
          <a:spLocks noChangeArrowheads="1"/>
        </xdr:cNvSpPr>
      </xdr:nvSpPr>
      <xdr:spPr bwMode="auto">
        <a:xfrm>
          <a:off x="133350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4"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5"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6" name="Text Box 4"/>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7" name="Text Box 6"/>
        <xdr:cNvSpPr txBox="1">
          <a:spLocks noChangeArrowheads="1"/>
        </xdr:cNvSpPr>
      </xdr:nvSpPr>
      <xdr:spPr bwMode="auto">
        <a:xfrm>
          <a:off x="5162550" y="52177950"/>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68"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69"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70"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71"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2"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3"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74"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75"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78"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79"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82"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83"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84"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85"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6"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7"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88" name="Text Box 4"/>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89" name="Text Box 6"/>
        <xdr:cNvSpPr txBox="1">
          <a:spLocks noChangeArrowheads="1"/>
        </xdr:cNvSpPr>
      </xdr:nvSpPr>
      <xdr:spPr bwMode="auto">
        <a:xfrm>
          <a:off x="1333500" y="52177950"/>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0"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1"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92" name="Text Box 4"/>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93" name="Text Box 6"/>
        <xdr:cNvSpPr txBox="1">
          <a:spLocks noChangeArrowheads="1"/>
        </xdr:cNvSpPr>
      </xdr:nvSpPr>
      <xdr:spPr bwMode="auto">
        <a:xfrm>
          <a:off x="27241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4" name="Text Box 4"/>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5" name="Text Box 6"/>
        <xdr:cNvSpPr txBox="1">
          <a:spLocks noChangeArrowheads="1"/>
        </xdr:cNvSpPr>
      </xdr:nvSpPr>
      <xdr:spPr bwMode="auto">
        <a:xfrm>
          <a:off x="133350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96" name="Text Box 4"/>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97" name="Text Box 6"/>
        <xdr:cNvSpPr txBox="1">
          <a:spLocks noChangeArrowheads="1"/>
        </xdr:cNvSpPr>
      </xdr:nvSpPr>
      <xdr:spPr bwMode="auto">
        <a:xfrm>
          <a:off x="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98"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99"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02"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03"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0"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1"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12" name="Text Box 4"/>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13" name="Text Box 6"/>
        <xdr:cNvSpPr txBox="1">
          <a:spLocks noChangeArrowheads="1"/>
        </xdr:cNvSpPr>
      </xdr:nvSpPr>
      <xdr:spPr bwMode="auto">
        <a:xfrm>
          <a:off x="1333500" y="52177950"/>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4"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5"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6"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7"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8" name="Text Box 4"/>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9" name="Text Box 6"/>
        <xdr:cNvSpPr txBox="1">
          <a:spLocks noChangeArrowheads="1"/>
        </xdr:cNvSpPr>
      </xdr:nvSpPr>
      <xdr:spPr bwMode="auto">
        <a:xfrm>
          <a:off x="1333500" y="52177950"/>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20"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21"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22"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23"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4"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5"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26"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27"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30"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31"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32"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33"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34"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35"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3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3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38"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39"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40"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41"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42" name="Text Box 4"/>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43" name="Text Box 6"/>
        <xdr:cNvSpPr txBox="1">
          <a:spLocks noChangeArrowheads="1"/>
        </xdr:cNvSpPr>
      </xdr:nvSpPr>
      <xdr:spPr bwMode="auto">
        <a:xfrm>
          <a:off x="1333500" y="52177950"/>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4"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5"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46"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47"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8"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9"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50"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51"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52"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53"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54"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55"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6"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7"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58"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59"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360" name="Text Box 4"/>
        <xdr:cNvSpPr txBox="1">
          <a:spLocks noChangeArrowheads="1"/>
        </xdr:cNvSpPr>
      </xdr:nvSpPr>
      <xdr:spPr bwMode="auto">
        <a:xfrm>
          <a:off x="1333500"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361" name="Text Box 6"/>
        <xdr:cNvSpPr txBox="1">
          <a:spLocks noChangeArrowheads="1"/>
        </xdr:cNvSpPr>
      </xdr:nvSpPr>
      <xdr:spPr bwMode="auto">
        <a:xfrm>
          <a:off x="1333500"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2" name="Text Box 4"/>
        <xdr:cNvSpPr txBox="1">
          <a:spLocks noChangeArrowheads="1"/>
        </xdr:cNvSpPr>
      </xdr:nvSpPr>
      <xdr:spPr bwMode="auto">
        <a:xfrm>
          <a:off x="133350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3" name="Text Box 6"/>
        <xdr:cNvSpPr txBox="1">
          <a:spLocks noChangeArrowheads="1"/>
        </xdr:cNvSpPr>
      </xdr:nvSpPr>
      <xdr:spPr bwMode="auto">
        <a:xfrm>
          <a:off x="133350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4" name="Text Box 4"/>
        <xdr:cNvSpPr txBox="1">
          <a:spLocks noChangeArrowheads="1"/>
        </xdr:cNvSpPr>
      </xdr:nvSpPr>
      <xdr:spPr bwMode="auto">
        <a:xfrm>
          <a:off x="133350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5" name="Text Box 6"/>
        <xdr:cNvSpPr txBox="1">
          <a:spLocks noChangeArrowheads="1"/>
        </xdr:cNvSpPr>
      </xdr:nvSpPr>
      <xdr:spPr bwMode="auto">
        <a:xfrm>
          <a:off x="133350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6" name="Text Box 4"/>
        <xdr:cNvSpPr txBox="1">
          <a:spLocks noChangeArrowheads="1"/>
        </xdr:cNvSpPr>
      </xdr:nvSpPr>
      <xdr:spPr bwMode="auto">
        <a:xfrm>
          <a:off x="133350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7" name="Text Box 6"/>
        <xdr:cNvSpPr txBox="1">
          <a:spLocks noChangeArrowheads="1"/>
        </xdr:cNvSpPr>
      </xdr:nvSpPr>
      <xdr:spPr bwMode="auto">
        <a:xfrm>
          <a:off x="133350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47</xdr:row>
      <xdr:rowOff>0</xdr:rowOff>
    </xdr:from>
    <xdr:to>
      <xdr:col>3</xdr:col>
      <xdr:colOff>85725</xdr:colOff>
      <xdr:row>47</xdr:row>
      <xdr:rowOff>114300</xdr:rowOff>
    </xdr:to>
    <xdr:sp macro="" textlink="">
      <xdr:nvSpPr>
        <xdr:cNvPr id="2368" name="Text Box 4"/>
        <xdr:cNvSpPr txBox="1">
          <a:spLocks noChangeArrowheads="1"/>
        </xdr:cNvSpPr>
      </xdr:nvSpPr>
      <xdr:spPr bwMode="auto">
        <a:xfrm>
          <a:off x="272415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47</xdr:row>
      <xdr:rowOff>0</xdr:rowOff>
    </xdr:from>
    <xdr:to>
      <xdr:col>3</xdr:col>
      <xdr:colOff>85725</xdr:colOff>
      <xdr:row>47</xdr:row>
      <xdr:rowOff>114300</xdr:rowOff>
    </xdr:to>
    <xdr:sp macro="" textlink="">
      <xdr:nvSpPr>
        <xdr:cNvPr id="2369" name="Text Box 6"/>
        <xdr:cNvSpPr txBox="1">
          <a:spLocks noChangeArrowheads="1"/>
        </xdr:cNvSpPr>
      </xdr:nvSpPr>
      <xdr:spPr bwMode="auto">
        <a:xfrm>
          <a:off x="272415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70" name="Text Box 4"/>
        <xdr:cNvSpPr txBox="1">
          <a:spLocks noChangeArrowheads="1"/>
        </xdr:cNvSpPr>
      </xdr:nvSpPr>
      <xdr:spPr bwMode="auto">
        <a:xfrm>
          <a:off x="133350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71" name="Text Box 6"/>
        <xdr:cNvSpPr txBox="1">
          <a:spLocks noChangeArrowheads="1"/>
        </xdr:cNvSpPr>
      </xdr:nvSpPr>
      <xdr:spPr bwMode="auto">
        <a:xfrm>
          <a:off x="133350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47</xdr:row>
      <xdr:rowOff>0</xdr:rowOff>
    </xdr:from>
    <xdr:to>
      <xdr:col>0</xdr:col>
      <xdr:colOff>85725</xdr:colOff>
      <xdr:row>47</xdr:row>
      <xdr:rowOff>114300</xdr:rowOff>
    </xdr:to>
    <xdr:sp macro="" textlink="">
      <xdr:nvSpPr>
        <xdr:cNvPr id="2372" name="Text Box 4"/>
        <xdr:cNvSpPr txBox="1">
          <a:spLocks noChangeArrowheads="1"/>
        </xdr:cNvSpPr>
      </xdr:nvSpPr>
      <xdr:spPr bwMode="auto">
        <a:xfrm>
          <a:off x="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47</xdr:row>
      <xdr:rowOff>0</xdr:rowOff>
    </xdr:from>
    <xdr:to>
      <xdr:col>0</xdr:col>
      <xdr:colOff>85725</xdr:colOff>
      <xdr:row>47</xdr:row>
      <xdr:rowOff>114300</xdr:rowOff>
    </xdr:to>
    <xdr:sp macro="" textlink="">
      <xdr:nvSpPr>
        <xdr:cNvPr id="2373" name="Text Box 6"/>
        <xdr:cNvSpPr txBox="1">
          <a:spLocks noChangeArrowheads="1"/>
        </xdr:cNvSpPr>
      </xdr:nvSpPr>
      <xdr:spPr bwMode="auto">
        <a:xfrm>
          <a:off x="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85725</xdr:colOff>
      <xdr:row>47</xdr:row>
      <xdr:rowOff>114300</xdr:rowOff>
    </xdr:to>
    <xdr:sp macro="" textlink="">
      <xdr:nvSpPr>
        <xdr:cNvPr id="2374" name="Text Box 6"/>
        <xdr:cNvSpPr txBox="1">
          <a:spLocks noChangeArrowheads="1"/>
        </xdr:cNvSpPr>
      </xdr:nvSpPr>
      <xdr:spPr bwMode="auto">
        <a:xfrm>
          <a:off x="39528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375" name="Text Box 4"/>
        <xdr:cNvSpPr txBox="1">
          <a:spLocks noChangeArrowheads="1"/>
        </xdr:cNvSpPr>
      </xdr:nvSpPr>
      <xdr:spPr bwMode="auto">
        <a:xfrm>
          <a:off x="1333500" y="8772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376" name="Text Box 6"/>
        <xdr:cNvSpPr txBox="1">
          <a:spLocks noChangeArrowheads="1"/>
        </xdr:cNvSpPr>
      </xdr:nvSpPr>
      <xdr:spPr bwMode="auto">
        <a:xfrm>
          <a:off x="1333500" y="8772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77" name="Text Box 6"/>
        <xdr:cNvSpPr txBox="1">
          <a:spLocks noChangeArrowheads="1"/>
        </xdr:cNvSpPr>
      </xdr:nvSpPr>
      <xdr:spPr bwMode="auto">
        <a:xfrm>
          <a:off x="133350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378" name="Text Box 4"/>
        <xdr:cNvSpPr txBox="1">
          <a:spLocks noChangeArrowheads="1"/>
        </xdr:cNvSpPr>
      </xdr:nvSpPr>
      <xdr:spPr bwMode="auto">
        <a:xfrm>
          <a:off x="1333500"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379" name="Text Box 6"/>
        <xdr:cNvSpPr txBox="1">
          <a:spLocks noChangeArrowheads="1"/>
        </xdr:cNvSpPr>
      </xdr:nvSpPr>
      <xdr:spPr bwMode="auto">
        <a:xfrm>
          <a:off x="1333500"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0" name="Text Box 4"/>
        <xdr:cNvSpPr txBox="1">
          <a:spLocks noChangeArrowheads="1"/>
        </xdr:cNvSpPr>
      </xdr:nvSpPr>
      <xdr:spPr bwMode="auto">
        <a:xfrm>
          <a:off x="133350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1" name="Text Box 6"/>
        <xdr:cNvSpPr txBox="1">
          <a:spLocks noChangeArrowheads="1"/>
        </xdr:cNvSpPr>
      </xdr:nvSpPr>
      <xdr:spPr bwMode="auto">
        <a:xfrm>
          <a:off x="133350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1381125</xdr:colOff>
      <xdr:row>44</xdr:row>
      <xdr:rowOff>0</xdr:rowOff>
    </xdr:from>
    <xdr:to>
      <xdr:col>3</xdr:col>
      <xdr:colOff>76200</xdr:colOff>
      <xdr:row>46</xdr:row>
      <xdr:rowOff>66674</xdr:rowOff>
    </xdr:to>
    <xdr:sp macro="" textlink="">
      <xdr:nvSpPr>
        <xdr:cNvPr id="2382" name="Text Box 4"/>
        <xdr:cNvSpPr txBox="1">
          <a:spLocks noChangeArrowheads="1"/>
        </xdr:cNvSpPr>
      </xdr:nvSpPr>
      <xdr:spPr bwMode="auto">
        <a:xfrm>
          <a:off x="2714625" y="89725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383" name="Text Box 6"/>
        <xdr:cNvSpPr txBox="1">
          <a:spLocks noChangeArrowheads="1"/>
        </xdr:cNvSpPr>
      </xdr:nvSpPr>
      <xdr:spPr bwMode="auto">
        <a:xfrm>
          <a:off x="272415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4" name="Text Box 4"/>
        <xdr:cNvSpPr txBox="1">
          <a:spLocks noChangeArrowheads="1"/>
        </xdr:cNvSpPr>
      </xdr:nvSpPr>
      <xdr:spPr bwMode="auto">
        <a:xfrm>
          <a:off x="133350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5" name="Text Box 6"/>
        <xdr:cNvSpPr txBox="1">
          <a:spLocks noChangeArrowheads="1"/>
        </xdr:cNvSpPr>
      </xdr:nvSpPr>
      <xdr:spPr bwMode="auto">
        <a:xfrm>
          <a:off x="133350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xdr:row>
      <xdr:rowOff>0</xdr:rowOff>
    </xdr:from>
    <xdr:to>
      <xdr:col>0</xdr:col>
      <xdr:colOff>85725</xdr:colOff>
      <xdr:row>45</xdr:row>
      <xdr:rowOff>238124</xdr:rowOff>
    </xdr:to>
    <xdr:sp macro="" textlink="">
      <xdr:nvSpPr>
        <xdr:cNvPr id="2386" name="Text Box 4"/>
        <xdr:cNvSpPr txBox="1">
          <a:spLocks noChangeArrowheads="1"/>
        </xdr:cNvSpPr>
      </xdr:nvSpPr>
      <xdr:spPr bwMode="auto">
        <a:xfrm>
          <a:off x="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xdr:row>
      <xdr:rowOff>0</xdr:rowOff>
    </xdr:from>
    <xdr:to>
      <xdr:col>0</xdr:col>
      <xdr:colOff>85725</xdr:colOff>
      <xdr:row>45</xdr:row>
      <xdr:rowOff>238124</xdr:rowOff>
    </xdr:to>
    <xdr:sp macro="" textlink="">
      <xdr:nvSpPr>
        <xdr:cNvPr id="2387" name="Text Box 6"/>
        <xdr:cNvSpPr txBox="1">
          <a:spLocks noChangeArrowheads="1"/>
        </xdr:cNvSpPr>
      </xdr:nvSpPr>
      <xdr:spPr bwMode="auto">
        <a:xfrm>
          <a:off x="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32</xdr:row>
      <xdr:rowOff>428625</xdr:rowOff>
    </xdr:from>
    <xdr:to>
      <xdr:col>0</xdr:col>
      <xdr:colOff>400050</xdr:colOff>
      <xdr:row>34</xdr:row>
      <xdr:rowOff>102704</xdr:rowOff>
    </xdr:to>
    <xdr:sp macro="" textlink="">
      <xdr:nvSpPr>
        <xdr:cNvPr id="2388" name="Text Box 4"/>
        <xdr:cNvSpPr txBox="1">
          <a:spLocks noChangeArrowheads="1"/>
        </xdr:cNvSpPr>
      </xdr:nvSpPr>
      <xdr:spPr bwMode="auto">
        <a:xfrm>
          <a:off x="314325" y="69437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43</xdr:row>
      <xdr:rowOff>0</xdr:rowOff>
    </xdr:from>
    <xdr:to>
      <xdr:col>5</xdr:col>
      <xdr:colOff>85725</xdr:colOff>
      <xdr:row>43</xdr:row>
      <xdr:rowOff>152400</xdr:rowOff>
    </xdr:to>
    <xdr:sp macro="" textlink="">
      <xdr:nvSpPr>
        <xdr:cNvPr id="2389" name="Text Box 4"/>
        <xdr:cNvSpPr txBox="1">
          <a:spLocks noChangeArrowheads="1"/>
        </xdr:cNvSpPr>
      </xdr:nvSpPr>
      <xdr:spPr bwMode="auto">
        <a:xfrm>
          <a:off x="3952875" y="8772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43</xdr:row>
      <xdr:rowOff>0</xdr:rowOff>
    </xdr:from>
    <xdr:to>
      <xdr:col>5</xdr:col>
      <xdr:colOff>85725</xdr:colOff>
      <xdr:row>43</xdr:row>
      <xdr:rowOff>152400</xdr:rowOff>
    </xdr:to>
    <xdr:sp macro="" textlink="">
      <xdr:nvSpPr>
        <xdr:cNvPr id="2390" name="Text Box 6"/>
        <xdr:cNvSpPr txBox="1">
          <a:spLocks noChangeArrowheads="1"/>
        </xdr:cNvSpPr>
      </xdr:nvSpPr>
      <xdr:spPr bwMode="auto">
        <a:xfrm>
          <a:off x="3952875" y="8772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1" name="Text Box 6"/>
        <xdr:cNvSpPr txBox="1">
          <a:spLocks noChangeArrowheads="1"/>
        </xdr:cNvSpPr>
      </xdr:nvSpPr>
      <xdr:spPr bwMode="auto">
        <a:xfrm>
          <a:off x="133350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214593</xdr:rowOff>
    </xdr:to>
    <xdr:sp macro="" textlink="">
      <xdr:nvSpPr>
        <xdr:cNvPr id="2392" name="Text Box 4"/>
        <xdr:cNvSpPr txBox="1">
          <a:spLocks noChangeArrowheads="1"/>
        </xdr:cNvSpPr>
      </xdr:nvSpPr>
      <xdr:spPr bwMode="auto">
        <a:xfrm>
          <a:off x="1333500" y="101822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214593</xdr:rowOff>
    </xdr:to>
    <xdr:sp macro="" textlink="">
      <xdr:nvSpPr>
        <xdr:cNvPr id="2393" name="Text Box 6"/>
        <xdr:cNvSpPr txBox="1">
          <a:spLocks noChangeArrowheads="1"/>
        </xdr:cNvSpPr>
      </xdr:nvSpPr>
      <xdr:spPr bwMode="auto">
        <a:xfrm>
          <a:off x="1333500" y="101822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4" name="Text Box 4"/>
        <xdr:cNvSpPr txBox="1">
          <a:spLocks noChangeArrowheads="1"/>
        </xdr:cNvSpPr>
      </xdr:nvSpPr>
      <xdr:spPr bwMode="auto">
        <a:xfrm>
          <a:off x="133350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5" name="Text Box 6"/>
        <xdr:cNvSpPr txBox="1">
          <a:spLocks noChangeArrowheads="1"/>
        </xdr:cNvSpPr>
      </xdr:nvSpPr>
      <xdr:spPr bwMode="auto">
        <a:xfrm>
          <a:off x="133350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50</xdr:row>
      <xdr:rowOff>239807</xdr:rowOff>
    </xdr:to>
    <xdr:sp macro="" textlink="">
      <xdr:nvSpPr>
        <xdr:cNvPr id="2396" name="Text Box 4"/>
        <xdr:cNvSpPr txBox="1">
          <a:spLocks noChangeArrowheads="1"/>
        </xdr:cNvSpPr>
      </xdr:nvSpPr>
      <xdr:spPr bwMode="auto">
        <a:xfrm>
          <a:off x="272415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50</xdr:row>
      <xdr:rowOff>239807</xdr:rowOff>
    </xdr:to>
    <xdr:sp macro="" textlink="">
      <xdr:nvSpPr>
        <xdr:cNvPr id="2397" name="Text Box 6"/>
        <xdr:cNvSpPr txBox="1">
          <a:spLocks noChangeArrowheads="1"/>
        </xdr:cNvSpPr>
      </xdr:nvSpPr>
      <xdr:spPr bwMode="auto">
        <a:xfrm>
          <a:off x="272415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8" name="Text Box 4"/>
        <xdr:cNvSpPr txBox="1">
          <a:spLocks noChangeArrowheads="1"/>
        </xdr:cNvSpPr>
      </xdr:nvSpPr>
      <xdr:spPr bwMode="auto">
        <a:xfrm>
          <a:off x="133350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9" name="Text Box 6"/>
        <xdr:cNvSpPr txBox="1">
          <a:spLocks noChangeArrowheads="1"/>
        </xdr:cNvSpPr>
      </xdr:nvSpPr>
      <xdr:spPr bwMode="auto">
        <a:xfrm>
          <a:off x="133350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50</xdr:row>
      <xdr:rowOff>239807</xdr:rowOff>
    </xdr:to>
    <xdr:sp macro="" textlink="">
      <xdr:nvSpPr>
        <xdr:cNvPr id="2400" name="Text Box 4"/>
        <xdr:cNvSpPr txBox="1">
          <a:spLocks noChangeArrowheads="1"/>
        </xdr:cNvSpPr>
      </xdr:nvSpPr>
      <xdr:spPr bwMode="auto">
        <a:xfrm>
          <a:off x="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50</xdr:row>
      <xdr:rowOff>239807</xdr:rowOff>
    </xdr:to>
    <xdr:sp macro="" textlink="">
      <xdr:nvSpPr>
        <xdr:cNvPr id="2401" name="Text Box 6"/>
        <xdr:cNvSpPr txBox="1">
          <a:spLocks noChangeArrowheads="1"/>
        </xdr:cNvSpPr>
      </xdr:nvSpPr>
      <xdr:spPr bwMode="auto">
        <a:xfrm>
          <a:off x="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2402" name="Text Box 4"/>
        <xdr:cNvSpPr txBox="1">
          <a:spLocks noChangeArrowheads="1"/>
        </xdr:cNvSpPr>
      </xdr:nvSpPr>
      <xdr:spPr bwMode="auto">
        <a:xfrm>
          <a:off x="3952875"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2403" name="Text Box 6"/>
        <xdr:cNvSpPr txBox="1">
          <a:spLocks noChangeArrowheads="1"/>
        </xdr:cNvSpPr>
      </xdr:nvSpPr>
      <xdr:spPr bwMode="auto">
        <a:xfrm>
          <a:off x="3952875"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4"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5"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6"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7"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8"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9"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0"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1"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2412" name="Text Box 4"/>
        <xdr:cNvSpPr txBox="1">
          <a:spLocks noChangeArrowheads="1"/>
        </xdr:cNvSpPr>
      </xdr:nvSpPr>
      <xdr:spPr bwMode="auto">
        <a:xfrm>
          <a:off x="27241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2413" name="Text Box 6"/>
        <xdr:cNvSpPr txBox="1">
          <a:spLocks noChangeArrowheads="1"/>
        </xdr:cNvSpPr>
      </xdr:nvSpPr>
      <xdr:spPr bwMode="auto">
        <a:xfrm>
          <a:off x="27241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4" name="Text Box 4"/>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5" name="Text Box 6"/>
        <xdr:cNvSpPr txBox="1">
          <a:spLocks noChangeArrowheads="1"/>
        </xdr:cNvSpPr>
      </xdr:nvSpPr>
      <xdr:spPr bwMode="auto">
        <a:xfrm>
          <a:off x="133350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2416" name="Text Box 4"/>
        <xdr:cNvSpPr txBox="1">
          <a:spLocks noChangeArrowheads="1"/>
        </xdr:cNvSpPr>
      </xdr:nvSpPr>
      <xdr:spPr bwMode="auto">
        <a:xfrm>
          <a:off x="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2417" name="Text Box 6"/>
        <xdr:cNvSpPr txBox="1">
          <a:spLocks noChangeArrowheads="1"/>
        </xdr:cNvSpPr>
      </xdr:nvSpPr>
      <xdr:spPr bwMode="auto">
        <a:xfrm>
          <a:off x="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2418" name="Text Box 4"/>
        <xdr:cNvSpPr txBox="1">
          <a:spLocks noChangeArrowheads="1"/>
        </xdr:cNvSpPr>
      </xdr:nvSpPr>
      <xdr:spPr bwMode="auto">
        <a:xfrm>
          <a:off x="51625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2419" name="Text Box 6"/>
        <xdr:cNvSpPr txBox="1">
          <a:spLocks noChangeArrowheads="1"/>
        </xdr:cNvSpPr>
      </xdr:nvSpPr>
      <xdr:spPr bwMode="auto">
        <a:xfrm>
          <a:off x="5162550"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68744</xdr:rowOff>
    </xdr:to>
    <xdr:sp macro="" textlink="">
      <xdr:nvSpPr>
        <xdr:cNvPr id="2420" name="Text Box 6"/>
        <xdr:cNvSpPr txBox="1">
          <a:spLocks noChangeArrowheads="1"/>
        </xdr:cNvSpPr>
      </xdr:nvSpPr>
      <xdr:spPr bwMode="auto">
        <a:xfrm>
          <a:off x="3952875" y="52177950"/>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2421" name="Text Box 4"/>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2422" name="Text Box 6"/>
        <xdr:cNvSpPr txBox="1">
          <a:spLocks noChangeArrowheads="1"/>
        </xdr:cNvSpPr>
      </xdr:nvSpPr>
      <xdr:spPr bwMode="auto">
        <a:xfrm>
          <a:off x="1333500" y="52177950"/>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3"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2424" name="Text Box 4"/>
        <xdr:cNvSpPr txBox="1">
          <a:spLocks noChangeArrowheads="1"/>
        </xdr:cNvSpPr>
      </xdr:nvSpPr>
      <xdr:spPr bwMode="auto">
        <a:xfrm>
          <a:off x="1333500" y="52177950"/>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2425" name="Text Box 6"/>
        <xdr:cNvSpPr txBox="1">
          <a:spLocks noChangeArrowheads="1"/>
        </xdr:cNvSpPr>
      </xdr:nvSpPr>
      <xdr:spPr bwMode="auto">
        <a:xfrm>
          <a:off x="1333500" y="52177950"/>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6"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7"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28"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29"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0"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1"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32"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33"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434" name="Text Box 4"/>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435" name="Text Box 6"/>
        <xdr:cNvSpPr txBox="1">
          <a:spLocks noChangeArrowheads="1"/>
        </xdr:cNvSpPr>
      </xdr:nvSpPr>
      <xdr:spPr bwMode="auto">
        <a:xfrm>
          <a:off x="5162550"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36"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37"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8"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439" name="Text Box 4"/>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440" name="Text Box 6"/>
        <xdr:cNvSpPr txBox="1">
          <a:spLocks noChangeArrowheads="1"/>
        </xdr:cNvSpPr>
      </xdr:nvSpPr>
      <xdr:spPr bwMode="auto">
        <a:xfrm>
          <a:off x="1333500" y="52177950"/>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1"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2"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43" name="Text Box 4"/>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44" name="Text Box 6"/>
        <xdr:cNvSpPr txBox="1">
          <a:spLocks noChangeArrowheads="1"/>
        </xdr:cNvSpPr>
      </xdr:nvSpPr>
      <xdr:spPr bwMode="auto">
        <a:xfrm>
          <a:off x="272415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5" name="Text Box 4"/>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6" name="Text Box 6"/>
        <xdr:cNvSpPr txBox="1">
          <a:spLocks noChangeArrowheads="1"/>
        </xdr:cNvSpPr>
      </xdr:nvSpPr>
      <xdr:spPr bwMode="auto">
        <a:xfrm>
          <a:off x="133350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47" name="Text Box 4"/>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48" name="Text Box 6"/>
        <xdr:cNvSpPr txBox="1">
          <a:spLocks noChangeArrowheads="1"/>
        </xdr:cNvSpPr>
      </xdr:nvSpPr>
      <xdr:spPr bwMode="auto">
        <a:xfrm>
          <a:off x="0" y="52177950"/>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49" name="Text Box 4"/>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50" name="Text Box 6"/>
        <xdr:cNvSpPr txBox="1">
          <a:spLocks noChangeArrowheads="1"/>
        </xdr:cNvSpPr>
      </xdr:nvSpPr>
      <xdr:spPr bwMode="auto">
        <a:xfrm>
          <a:off x="3952875" y="52177950"/>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1" name="Text Box 4"/>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2" name="Text Box 6"/>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3" name="Text Box 4"/>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4" name="Text Box 6"/>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5" name="Text Box 4"/>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6" name="Text Box 6"/>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7" name="Text Box 4"/>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8" name="Text Box 6"/>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88</xdr:row>
      <xdr:rowOff>114300</xdr:rowOff>
    </xdr:to>
    <xdr:sp macro="" textlink="">
      <xdr:nvSpPr>
        <xdr:cNvPr id="2459" name="Text Box 4"/>
        <xdr:cNvSpPr txBox="1">
          <a:spLocks noChangeArrowheads="1"/>
        </xdr:cNvSpPr>
      </xdr:nvSpPr>
      <xdr:spPr bwMode="auto">
        <a:xfrm>
          <a:off x="272415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88</xdr:row>
      <xdr:rowOff>114300</xdr:rowOff>
    </xdr:to>
    <xdr:sp macro="" textlink="">
      <xdr:nvSpPr>
        <xdr:cNvPr id="2460" name="Text Box 6"/>
        <xdr:cNvSpPr txBox="1">
          <a:spLocks noChangeArrowheads="1"/>
        </xdr:cNvSpPr>
      </xdr:nvSpPr>
      <xdr:spPr bwMode="auto">
        <a:xfrm>
          <a:off x="272415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61" name="Text Box 4"/>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62" name="Text Box 6"/>
        <xdr:cNvSpPr txBox="1">
          <a:spLocks noChangeArrowheads="1"/>
        </xdr:cNvSpPr>
      </xdr:nvSpPr>
      <xdr:spPr bwMode="auto">
        <a:xfrm>
          <a:off x="133350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88</xdr:row>
      <xdr:rowOff>114300</xdr:rowOff>
    </xdr:to>
    <xdr:sp macro="" textlink="">
      <xdr:nvSpPr>
        <xdr:cNvPr id="2463" name="Text Box 4"/>
        <xdr:cNvSpPr txBox="1">
          <a:spLocks noChangeArrowheads="1"/>
        </xdr:cNvSpPr>
      </xdr:nvSpPr>
      <xdr:spPr bwMode="auto">
        <a:xfrm>
          <a:off x="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88</xdr:row>
      <xdr:rowOff>114300</xdr:rowOff>
    </xdr:to>
    <xdr:sp macro="" textlink="">
      <xdr:nvSpPr>
        <xdr:cNvPr id="2464" name="Text Box 6"/>
        <xdr:cNvSpPr txBox="1">
          <a:spLocks noChangeArrowheads="1"/>
        </xdr:cNvSpPr>
      </xdr:nvSpPr>
      <xdr:spPr bwMode="auto">
        <a:xfrm>
          <a:off x="0"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114300</xdr:rowOff>
    </xdr:to>
    <xdr:sp macro="" textlink="">
      <xdr:nvSpPr>
        <xdr:cNvPr id="2465" name="Text Box 6"/>
        <xdr:cNvSpPr txBox="1">
          <a:spLocks noChangeArrowheads="1"/>
        </xdr:cNvSpPr>
      </xdr:nvSpPr>
      <xdr:spPr bwMode="auto">
        <a:xfrm>
          <a:off x="3952875" y="190404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583827</xdr:rowOff>
    </xdr:to>
    <xdr:sp macro="" textlink="">
      <xdr:nvSpPr>
        <xdr:cNvPr id="2466" name="Text Box 4"/>
        <xdr:cNvSpPr txBox="1">
          <a:spLocks noChangeArrowheads="1"/>
        </xdr:cNvSpPr>
      </xdr:nvSpPr>
      <xdr:spPr bwMode="auto">
        <a:xfrm>
          <a:off x="1333500" y="19040475"/>
          <a:ext cx="85725" cy="82195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583827</xdr:rowOff>
    </xdr:to>
    <xdr:sp macro="" textlink="">
      <xdr:nvSpPr>
        <xdr:cNvPr id="2467" name="Text Box 6"/>
        <xdr:cNvSpPr txBox="1">
          <a:spLocks noChangeArrowheads="1"/>
        </xdr:cNvSpPr>
      </xdr:nvSpPr>
      <xdr:spPr bwMode="auto">
        <a:xfrm>
          <a:off x="1333500" y="19040475"/>
          <a:ext cx="85725" cy="82195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68" name="Text Box 6"/>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100293</xdr:rowOff>
    </xdr:to>
    <xdr:sp macro="" textlink="">
      <xdr:nvSpPr>
        <xdr:cNvPr id="2469" name="Text Box 4"/>
        <xdr:cNvSpPr txBox="1">
          <a:spLocks noChangeArrowheads="1"/>
        </xdr:cNvSpPr>
      </xdr:nvSpPr>
      <xdr:spPr bwMode="auto">
        <a:xfrm>
          <a:off x="1333500" y="190404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100293</xdr:rowOff>
    </xdr:to>
    <xdr:sp macro="" textlink="">
      <xdr:nvSpPr>
        <xdr:cNvPr id="2470" name="Text Box 6"/>
        <xdr:cNvSpPr txBox="1">
          <a:spLocks noChangeArrowheads="1"/>
        </xdr:cNvSpPr>
      </xdr:nvSpPr>
      <xdr:spPr bwMode="auto">
        <a:xfrm>
          <a:off x="1333500" y="190404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1" name="Text Box 4"/>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2" name="Text Box 6"/>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73" name="Text Box 4"/>
        <xdr:cNvSpPr txBox="1">
          <a:spLocks noChangeArrowheads="1"/>
        </xdr:cNvSpPr>
      </xdr:nvSpPr>
      <xdr:spPr bwMode="auto">
        <a:xfrm>
          <a:off x="272415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74" name="Text Box 6"/>
        <xdr:cNvSpPr txBox="1">
          <a:spLocks noChangeArrowheads="1"/>
        </xdr:cNvSpPr>
      </xdr:nvSpPr>
      <xdr:spPr bwMode="auto">
        <a:xfrm>
          <a:off x="272415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5" name="Text Box 4"/>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6" name="Text Box 6"/>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77" name="Text Box 4"/>
        <xdr:cNvSpPr txBox="1">
          <a:spLocks noChangeArrowheads="1"/>
        </xdr:cNvSpPr>
      </xdr:nvSpPr>
      <xdr:spPr bwMode="auto">
        <a:xfrm>
          <a:off x="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78" name="Text Box 6"/>
        <xdr:cNvSpPr txBox="1">
          <a:spLocks noChangeArrowheads="1"/>
        </xdr:cNvSpPr>
      </xdr:nvSpPr>
      <xdr:spPr bwMode="auto">
        <a:xfrm>
          <a:off x="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83</xdr:row>
      <xdr:rowOff>428625</xdr:rowOff>
    </xdr:from>
    <xdr:to>
      <xdr:col>0</xdr:col>
      <xdr:colOff>400050</xdr:colOff>
      <xdr:row>84</xdr:row>
      <xdr:rowOff>155762</xdr:rowOff>
    </xdr:to>
    <xdr:sp macro="" textlink="">
      <xdr:nvSpPr>
        <xdr:cNvPr id="2479" name="Text Box 4"/>
        <xdr:cNvSpPr txBox="1">
          <a:spLocks noChangeArrowheads="1"/>
        </xdr:cNvSpPr>
      </xdr:nvSpPr>
      <xdr:spPr bwMode="auto">
        <a:xfrm>
          <a:off x="314325" y="18230850"/>
          <a:ext cx="85725" cy="15576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80" name="Text Box 4"/>
        <xdr:cNvSpPr txBox="1">
          <a:spLocks noChangeArrowheads="1"/>
        </xdr:cNvSpPr>
      </xdr:nvSpPr>
      <xdr:spPr bwMode="auto">
        <a:xfrm>
          <a:off x="3952875" y="190404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81" name="Text Box 6"/>
        <xdr:cNvSpPr txBox="1">
          <a:spLocks noChangeArrowheads="1"/>
        </xdr:cNvSpPr>
      </xdr:nvSpPr>
      <xdr:spPr bwMode="auto">
        <a:xfrm>
          <a:off x="3952875" y="190404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2" name="Text Box 6"/>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104775</xdr:rowOff>
    </xdr:to>
    <xdr:sp macro="" textlink="">
      <xdr:nvSpPr>
        <xdr:cNvPr id="2483" name="Text Box 4"/>
        <xdr:cNvSpPr txBox="1">
          <a:spLocks noChangeArrowheads="1"/>
        </xdr:cNvSpPr>
      </xdr:nvSpPr>
      <xdr:spPr bwMode="auto">
        <a:xfrm>
          <a:off x="1333500" y="19040475"/>
          <a:ext cx="85725" cy="1028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104775</xdr:rowOff>
    </xdr:to>
    <xdr:sp macro="" textlink="">
      <xdr:nvSpPr>
        <xdr:cNvPr id="2484" name="Text Box 6"/>
        <xdr:cNvSpPr txBox="1">
          <a:spLocks noChangeArrowheads="1"/>
        </xdr:cNvSpPr>
      </xdr:nvSpPr>
      <xdr:spPr bwMode="auto">
        <a:xfrm>
          <a:off x="1333500" y="19040475"/>
          <a:ext cx="85725" cy="1028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5" name="Text Box 4"/>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6" name="Text Box 6"/>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49695</xdr:colOff>
      <xdr:row>88</xdr:row>
      <xdr:rowOff>0</xdr:rowOff>
    </xdr:from>
    <xdr:to>
      <xdr:col>3</xdr:col>
      <xdr:colOff>135420</xdr:colOff>
      <xdr:row>90</xdr:row>
      <xdr:rowOff>440952</xdr:rowOff>
    </xdr:to>
    <xdr:sp macro="" textlink="">
      <xdr:nvSpPr>
        <xdr:cNvPr id="2487" name="Text Box 4"/>
        <xdr:cNvSpPr txBox="1">
          <a:spLocks noChangeArrowheads="1"/>
        </xdr:cNvSpPr>
      </xdr:nvSpPr>
      <xdr:spPr bwMode="auto">
        <a:xfrm>
          <a:off x="2773845"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88" name="Text Box 6"/>
        <xdr:cNvSpPr txBox="1">
          <a:spLocks noChangeArrowheads="1"/>
        </xdr:cNvSpPr>
      </xdr:nvSpPr>
      <xdr:spPr bwMode="auto">
        <a:xfrm>
          <a:off x="272415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9" name="Text Box 4"/>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90" name="Text Box 6"/>
        <xdr:cNvSpPr txBox="1">
          <a:spLocks noChangeArrowheads="1"/>
        </xdr:cNvSpPr>
      </xdr:nvSpPr>
      <xdr:spPr bwMode="auto">
        <a:xfrm>
          <a:off x="133350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91" name="Text Box 4"/>
        <xdr:cNvSpPr txBox="1">
          <a:spLocks noChangeArrowheads="1"/>
        </xdr:cNvSpPr>
      </xdr:nvSpPr>
      <xdr:spPr bwMode="auto">
        <a:xfrm>
          <a:off x="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92" name="Text Box 6"/>
        <xdr:cNvSpPr txBox="1">
          <a:spLocks noChangeArrowheads="1"/>
        </xdr:cNvSpPr>
      </xdr:nvSpPr>
      <xdr:spPr bwMode="auto">
        <a:xfrm>
          <a:off x="0" y="19040475"/>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93" name="Text Box 4"/>
        <xdr:cNvSpPr txBox="1">
          <a:spLocks noChangeArrowheads="1"/>
        </xdr:cNvSpPr>
      </xdr:nvSpPr>
      <xdr:spPr bwMode="auto">
        <a:xfrm>
          <a:off x="3952875" y="190404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94" name="Text Box 6"/>
        <xdr:cNvSpPr txBox="1">
          <a:spLocks noChangeArrowheads="1"/>
        </xdr:cNvSpPr>
      </xdr:nvSpPr>
      <xdr:spPr bwMode="auto">
        <a:xfrm>
          <a:off x="3952875" y="190404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83</xdr:row>
      <xdr:rowOff>428625</xdr:rowOff>
    </xdr:from>
    <xdr:to>
      <xdr:col>0</xdr:col>
      <xdr:colOff>400050</xdr:colOff>
      <xdr:row>84</xdr:row>
      <xdr:rowOff>155762</xdr:rowOff>
    </xdr:to>
    <xdr:sp macro="" textlink="">
      <xdr:nvSpPr>
        <xdr:cNvPr id="2495" name="Text Box 4"/>
        <xdr:cNvSpPr txBox="1">
          <a:spLocks noChangeArrowheads="1"/>
        </xdr:cNvSpPr>
      </xdr:nvSpPr>
      <xdr:spPr bwMode="auto">
        <a:xfrm>
          <a:off x="314325" y="18230850"/>
          <a:ext cx="85725" cy="15576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114300</xdr:rowOff>
    </xdr:to>
    <xdr:sp macro="" textlink="">
      <xdr:nvSpPr>
        <xdr:cNvPr id="2496" name="Text Box 4"/>
        <xdr:cNvSpPr txBox="1">
          <a:spLocks noChangeArrowheads="1"/>
        </xdr:cNvSpPr>
      </xdr:nvSpPr>
      <xdr:spPr bwMode="auto">
        <a:xfrm>
          <a:off x="314325" y="5217795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114300</xdr:rowOff>
    </xdr:to>
    <xdr:sp macro="" textlink="">
      <xdr:nvSpPr>
        <xdr:cNvPr id="2497" name="Text Box 4"/>
        <xdr:cNvSpPr txBox="1">
          <a:spLocks noChangeArrowheads="1"/>
        </xdr:cNvSpPr>
      </xdr:nvSpPr>
      <xdr:spPr bwMode="auto">
        <a:xfrm>
          <a:off x="314325" y="52177950"/>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104774</xdr:rowOff>
    </xdr:to>
    <xdr:sp macro="" textlink="">
      <xdr:nvSpPr>
        <xdr:cNvPr id="2498" name="Text Box 4"/>
        <xdr:cNvSpPr txBox="1">
          <a:spLocks noChangeArrowheads="1"/>
        </xdr:cNvSpPr>
      </xdr:nvSpPr>
      <xdr:spPr bwMode="auto">
        <a:xfrm>
          <a:off x="314325" y="52177950"/>
          <a:ext cx="85725" cy="1523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104774</xdr:rowOff>
    </xdr:to>
    <xdr:sp macro="" textlink="">
      <xdr:nvSpPr>
        <xdr:cNvPr id="2499" name="Text Box 4"/>
        <xdr:cNvSpPr txBox="1">
          <a:spLocks noChangeArrowheads="1"/>
        </xdr:cNvSpPr>
      </xdr:nvSpPr>
      <xdr:spPr bwMode="auto">
        <a:xfrm>
          <a:off x="314325" y="52177950"/>
          <a:ext cx="85725" cy="1523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104775</xdr:rowOff>
    </xdr:to>
    <xdr:sp macro="" textlink="">
      <xdr:nvSpPr>
        <xdr:cNvPr id="2500" name="Text Box 4"/>
        <xdr:cNvSpPr txBox="1">
          <a:spLocks noChangeArrowheads="1"/>
        </xdr:cNvSpPr>
      </xdr:nvSpPr>
      <xdr:spPr bwMode="auto">
        <a:xfrm>
          <a:off x="314325" y="52177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104775</xdr:rowOff>
    </xdr:to>
    <xdr:sp macro="" textlink="">
      <xdr:nvSpPr>
        <xdr:cNvPr id="2501" name="Text Box 4"/>
        <xdr:cNvSpPr txBox="1">
          <a:spLocks noChangeArrowheads="1"/>
        </xdr:cNvSpPr>
      </xdr:nvSpPr>
      <xdr:spPr bwMode="auto">
        <a:xfrm>
          <a:off x="314325" y="52177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116542</xdr:rowOff>
    </xdr:to>
    <xdr:sp macro="" textlink="">
      <xdr:nvSpPr>
        <xdr:cNvPr id="2502" name="Text Box 4"/>
        <xdr:cNvSpPr txBox="1">
          <a:spLocks noChangeArrowheads="1"/>
        </xdr:cNvSpPr>
      </xdr:nvSpPr>
      <xdr:spPr bwMode="auto">
        <a:xfrm>
          <a:off x="314325" y="52177950"/>
          <a:ext cx="85725" cy="16416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116542</xdr:rowOff>
    </xdr:to>
    <xdr:sp macro="" textlink="">
      <xdr:nvSpPr>
        <xdr:cNvPr id="2503" name="Text Box 4"/>
        <xdr:cNvSpPr txBox="1">
          <a:spLocks noChangeArrowheads="1"/>
        </xdr:cNvSpPr>
      </xdr:nvSpPr>
      <xdr:spPr bwMode="auto">
        <a:xfrm>
          <a:off x="314325" y="52177950"/>
          <a:ext cx="85725" cy="16416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112619</xdr:rowOff>
    </xdr:to>
    <xdr:sp macro="" textlink="">
      <xdr:nvSpPr>
        <xdr:cNvPr id="2504" name="Text Box 4"/>
        <xdr:cNvSpPr txBox="1">
          <a:spLocks noChangeArrowheads="1"/>
        </xdr:cNvSpPr>
      </xdr:nvSpPr>
      <xdr:spPr bwMode="auto">
        <a:xfrm>
          <a:off x="314325" y="52177950"/>
          <a:ext cx="85725" cy="1602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112619</xdr:rowOff>
    </xdr:to>
    <xdr:sp macro="" textlink="">
      <xdr:nvSpPr>
        <xdr:cNvPr id="2505" name="Text Box 4"/>
        <xdr:cNvSpPr txBox="1">
          <a:spLocks noChangeArrowheads="1"/>
        </xdr:cNvSpPr>
      </xdr:nvSpPr>
      <xdr:spPr bwMode="auto">
        <a:xfrm>
          <a:off x="314325" y="52177950"/>
          <a:ext cx="85725" cy="1602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oneCellAnchor>
    <xdr:from>
      <xdr:col>0</xdr:col>
      <xdr:colOff>314325</xdr:colOff>
      <xdr:row>28</xdr:row>
      <xdr:rowOff>428625</xdr:rowOff>
    </xdr:from>
    <xdr:ext cx="85725" cy="150329"/>
    <xdr:sp macro="" textlink="">
      <xdr:nvSpPr>
        <xdr:cNvPr id="2506" name="Text Box 4"/>
        <xdr:cNvSpPr txBox="1">
          <a:spLocks noChangeArrowheads="1"/>
        </xdr:cNvSpPr>
      </xdr:nvSpPr>
      <xdr:spPr bwMode="auto">
        <a:xfrm>
          <a:off x="314325" y="605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14300"/>
    <xdr:sp macro="" textlink="">
      <xdr:nvSpPr>
        <xdr:cNvPr id="2507" name="Text Box 4"/>
        <xdr:cNvSpPr txBox="1">
          <a:spLocks noChangeArrowheads="1"/>
        </xdr:cNvSpPr>
      </xdr:nvSpPr>
      <xdr:spPr bwMode="auto">
        <a:xfrm>
          <a:off x="1333500"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14300"/>
    <xdr:sp macro="" textlink="">
      <xdr:nvSpPr>
        <xdr:cNvPr id="2508" name="Text Box 6"/>
        <xdr:cNvSpPr txBox="1">
          <a:spLocks noChangeArrowheads="1"/>
        </xdr:cNvSpPr>
      </xdr:nvSpPr>
      <xdr:spPr bwMode="auto">
        <a:xfrm>
          <a:off x="1333500"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816348"/>
    <xdr:sp macro="" textlink="">
      <xdr:nvSpPr>
        <xdr:cNvPr id="2509" name="Text Box 4"/>
        <xdr:cNvSpPr txBox="1">
          <a:spLocks noChangeArrowheads="1"/>
        </xdr:cNvSpPr>
      </xdr:nvSpPr>
      <xdr:spPr bwMode="auto">
        <a:xfrm>
          <a:off x="1333500" y="101822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816348"/>
    <xdr:sp macro="" textlink="">
      <xdr:nvSpPr>
        <xdr:cNvPr id="2510" name="Text Box 6"/>
        <xdr:cNvSpPr txBox="1">
          <a:spLocks noChangeArrowheads="1"/>
        </xdr:cNvSpPr>
      </xdr:nvSpPr>
      <xdr:spPr bwMode="auto">
        <a:xfrm>
          <a:off x="1333500" y="101822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1" name="Text Box 6"/>
        <xdr:cNvSpPr txBox="1">
          <a:spLocks noChangeArrowheads="1"/>
        </xdr:cNvSpPr>
      </xdr:nvSpPr>
      <xdr:spPr bwMode="auto">
        <a:xfrm>
          <a:off x="133350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016373"/>
    <xdr:sp macro="" textlink="">
      <xdr:nvSpPr>
        <xdr:cNvPr id="2512" name="Text Box 4"/>
        <xdr:cNvSpPr txBox="1">
          <a:spLocks noChangeArrowheads="1"/>
        </xdr:cNvSpPr>
      </xdr:nvSpPr>
      <xdr:spPr bwMode="auto">
        <a:xfrm>
          <a:off x="1333500" y="101822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016373"/>
    <xdr:sp macro="" textlink="">
      <xdr:nvSpPr>
        <xdr:cNvPr id="2513" name="Text Box 6"/>
        <xdr:cNvSpPr txBox="1">
          <a:spLocks noChangeArrowheads="1"/>
        </xdr:cNvSpPr>
      </xdr:nvSpPr>
      <xdr:spPr bwMode="auto">
        <a:xfrm>
          <a:off x="1333500" y="101822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4" name="Text Box 4"/>
        <xdr:cNvSpPr txBox="1">
          <a:spLocks noChangeArrowheads="1"/>
        </xdr:cNvSpPr>
      </xdr:nvSpPr>
      <xdr:spPr bwMode="auto">
        <a:xfrm>
          <a:off x="133350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5" name="Text Box 6"/>
        <xdr:cNvSpPr txBox="1">
          <a:spLocks noChangeArrowheads="1"/>
        </xdr:cNvSpPr>
      </xdr:nvSpPr>
      <xdr:spPr bwMode="auto">
        <a:xfrm>
          <a:off x="133350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85725" cy="675153"/>
    <xdr:sp macro="" textlink="">
      <xdr:nvSpPr>
        <xdr:cNvPr id="2516" name="Text Box 4"/>
        <xdr:cNvSpPr txBox="1">
          <a:spLocks noChangeArrowheads="1"/>
        </xdr:cNvSpPr>
      </xdr:nvSpPr>
      <xdr:spPr bwMode="auto">
        <a:xfrm>
          <a:off x="272415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85725" cy="675153"/>
    <xdr:sp macro="" textlink="">
      <xdr:nvSpPr>
        <xdr:cNvPr id="2517" name="Text Box 6"/>
        <xdr:cNvSpPr txBox="1">
          <a:spLocks noChangeArrowheads="1"/>
        </xdr:cNvSpPr>
      </xdr:nvSpPr>
      <xdr:spPr bwMode="auto">
        <a:xfrm>
          <a:off x="272415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8" name="Text Box 4"/>
        <xdr:cNvSpPr txBox="1">
          <a:spLocks noChangeArrowheads="1"/>
        </xdr:cNvSpPr>
      </xdr:nvSpPr>
      <xdr:spPr bwMode="auto">
        <a:xfrm>
          <a:off x="133350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9" name="Text Box 6"/>
        <xdr:cNvSpPr txBox="1">
          <a:spLocks noChangeArrowheads="1"/>
        </xdr:cNvSpPr>
      </xdr:nvSpPr>
      <xdr:spPr bwMode="auto">
        <a:xfrm>
          <a:off x="133350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48</xdr:row>
      <xdr:rowOff>0</xdr:rowOff>
    </xdr:from>
    <xdr:ext cx="85725" cy="675153"/>
    <xdr:sp macro="" textlink="">
      <xdr:nvSpPr>
        <xdr:cNvPr id="2520" name="Text Box 4"/>
        <xdr:cNvSpPr txBox="1">
          <a:spLocks noChangeArrowheads="1"/>
        </xdr:cNvSpPr>
      </xdr:nvSpPr>
      <xdr:spPr bwMode="auto">
        <a:xfrm>
          <a:off x="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48</xdr:row>
      <xdr:rowOff>0</xdr:rowOff>
    </xdr:from>
    <xdr:ext cx="85725" cy="675153"/>
    <xdr:sp macro="" textlink="">
      <xdr:nvSpPr>
        <xdr:cNvPr id="2521" name="Text Box 6"/>
        <xdr:cNvSpPr txBox="1">
          <a:spLocks noChangeArrowheads="1"/>
        </xdr:cNvSpPr>
      </xdr:nvSpPr>
      <xdr:spPr bwMode="auto">
        <a:xfrm>
          <a:off x="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52400"/>
    <xdr:sp macro="" textlink="">
      <xdr:nvSpPr>
        <xdr:cNvPr id="2522" name="Text Box 4"/>
        <xdr:cNvSpPr txBox="1">
          <a:spLocks noChangeArrowheads="1"/>
        </xdr:cNvSpPr>
      </xdr:nvSpPr>
      <xdr:spPr bwMode="auto">
        <a:xfrm>
          <a:off x="3952875"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52400"/>
    <xdr:sp macro="" textlink="">
      <xdr:nvSpPr>
        <xdr:cNvPr id="2523" name="Text Box 6"/>
        <xdr:cNvSpPr txBox="1">
          <a:spLocks noChangeArrowheads="1"/>
        </xdr:cNvSpPr>
      </xdr:nvSpPr>
      <xdr:spPr bwMode="auto">
        <a:xfrm>
          <a:off x="3952875"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59</xdr:row>
      <xdr:rowOff>428625</xdr:rowOff>
    </xdr:from>
    <xdr:ext cx="85725" cy="150329"/>
    <xdr:sp macro="" textlink="">
      <xdr:nvSpPr>
        <xdr:cNvPr id="2524" name="Text Box 4"/>
        <xdr:cNvSpPr txBox="1">
          <a:spLocks noChangeArrowheads="1"/>
        </xdr:cNvSpPr>
      </xdr:nvSpPr>
      <xdr:spPr bwMode="auto">
        <a:xfrm>
          <a:off x="314325" y="128968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525" name="Text Box 4"/>
        <xdr:cNvSpPr txBox="1">
          <a:spLocks noChangeArrowheads="1"/>
        </xdr:cNvSpPr>
      </xdr:nvSpPr>
      <xdr:spPr bwMode="auto">
        <a:xfrm>
          <a:off x="1333500"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526" name="Text Box 6"/>
        <xdr:cNvSpPr txBox="1">
          <a:spLocks noChangeArrowheads="1"/>
        </xdr:cNvSpPr>
      </xdr:nvSpPr>
      <xdr:spPr bwMode="auto">
        <a:xfrm>
          <a:off x="1333500"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7"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8"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9"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0"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1"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2"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533" name="Text Box 4"/>
        <xdr:cNvSpPr txBox="1">
          <a:spLocks noChangeArrowheads="1"/>
        </xdr:cNvSpPr>
      </xdr:nvSpPr>
      <xdr:spPr bwMode="auto">
        <a:xfrm>
          <a:off x="272415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534" name="Text Box 6"/>
        <xdr:cNvSpPr txBox="1">
          <a:spLocks noChangeArrowheads="1"/>
        </xdr:cNvSpPr>
      </xdr:nvSpPr>
      <xdr:spPr bwMode="auto">
        <a:xfrm>
          <a:off x="272415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5"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6"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537" name="Text Box 4"/>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538" name="Text Box 6"/>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85725" cy="114300"/>
    <xdr:sp macro="" textlink="">
      <xdr:nvSpPr>
        <xdr:cNvPr id="2539" name="Text Box 6"/>
        <xdr:cNvSpPr txBox="1">
          <a:spLocks noChangeArrowheads="1"/>
        </xdr:cNvSpPr>
      </xdr:nvSpPr>
      <xdr:spPr bwMode="auto">
        <a:xfrm>
          <a:off x="39528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6348"/>
    <xdr:sp macro="" textlink="">
      <xdr:nvSpPr>
        <xdr:cNvPr id="2540" name="Text Box 4"/>
        <xdr:cNvSpPr txBox="1">
          <a:spLocks noChangeArrowheads="1"/>
        </xdr:cNvSpPr>
      </xdr:nvSpPr>
      <xdr:spPr bwMode="auto">
        <a:xfrm>
          <a:off x="1333500" y="155924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6348"/>
    <xdr:sp macro="" textlink="">
      <xdr:nvSpPr>
        <xdr:cNvPr id="2541" name="Text Box 6"/>
        <xdr:cNvSpPr txBox="1">
          <a:spLocks noChangeArrowheads="1"/>
        </xdr:cNvSpPr>
      </xdr:nvSpPr>
      <xdr:spPr bwMode="auto">
        <a:xfrm>
          <a:off x="1333500" y="155924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2" name="Text Box 6"/>
        <xdr:cNvSpPr txBox="1">
          <a:spLocks noChangeArrowheads="1"/>
        </xdr:cNvSpPr>
      </xdr:nvSpPr>
      <xdr:spPr bwMode="auto">
        <a:xfrm>
          <a:off x="133350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6373"/>
    <xdr:sp macro="" textlink="">
      <xdr:nvSpPr>
        <xdr:cNvPr id="2543" name="Text Box 4"/>
        <xdr:cNvSpPr txBox="1">
          <a:spLocks noChangeArrowheads="1"/>
        </xdr:cNvSpPr>
      </xdr:nvSpPr>
      <xdr:spPr bwMode="auto">
        <a:xfrm>
          <a:off x="1333500" y="155924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6373"/>
    <xdr:sp macro="" textlink="">
      <xdr:nvSpPr>
        <xdr:cNvPr id="2544" name="Text Box 6"/>
        <xdr:cNvSpPr txBox="1">
          <a:spLocks noChangeArrowheads="1"/>
        </xdr:cNvSpPr>
      </xdr:nvSpPr>
      <xdr:spPr bwMode="auto">
        <a:xfrm>
          <a:off x="1333500" y="155924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5" name="Text Box 4"/>
        <xdr:cNvSpPr txBox="1">
          <a:spLocks noChangeArrowheads="1"/>
        </xdr:cNvSpPr>
      </xdr:nvSpPr>
      <xdr:spPr bwMode="auto">
        <a:xfrm>
          <a:off x="133350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6" name="Text Box 6"/>
        <xdr:cNvSpPr txBox="1">
          <a:spLocks noChangeArrowheads="1"/>
        </xdr:cNvSpPr>
      </xdr:nvSpPr>
      <xdr:spPr bwMode="auto">
        <a:xfrm>
          <a:off x="133350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5153"/>
    <xdr:sp macro="" textlink="">
      <xdr:nvSpPr>
        <xdr:cNvPr id="2547" name="Text Box 4"/>
        <xdr:cNvSpPr txBox="1">
          <a:spLocks noChangeArrowheads="1"/>
        </xdr:cNvSpPr>
      </xdr:nvSpPr>
      <xdr:spPr bwMode="auto">
        <a:xfrm>
          <a:off x="272415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5153"/>
    <xdr:sp macro="" textlink="">
      <xdr:nvSpPr>
        <xdr:cNvPr id="2548" name="Text Box 6"/>
        <xdr:cNvSpPr txBox="1">
          <a:spLocks noChangeArrowheads="1"/>
        </xdr:cNvSpPr>
      </xdr:nvSpPr>
      <xdr:spPr bwMode="auto">
        <a:xfrm>
          <a:off x="272415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9" name="Text Box 4"/>
        <xdr:cNvSpPr txBox="1">
          <a:spLocks noChangeArrowheads="1"/>
        </xdr:cNvSpPr>
      </xdr:nvSpPr>
      <xdr:spPr bwMode="auto">
        <a:xfrm>
          <a:off x="133350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50" name="Text Box 6"/>
        <xdr:cNvSpPr txBox="1">
          <a:spLocks noChangeArrowheads="1"/>
        </xdr:cNvSpPr>
      </xdr:nvSpPr>
      <xdr:spPr bwMode="auto">
        <a:xfrm>
          <a:off x="133350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5153"/>
    <xdr:sp macro="" textlink="">
      <xdr:nvSpPr>
        <xdr:cNvPr id="2551" name="Text Box 4"/>
        <xdr:cNvSpPr txBox="1">
          <a:spLocks noChangeArrowheads="1"/>
        </xdr:cNvSpPr>
      </xdr:nvSpPr>
      <xdr:spPr bwMode="auto">
        <a:xfrm>
          <a:off x="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5153"/>
    <xdr:sp macro="" textlink="">
      <xdr:nvSpPr>
        <xdr:cNvPr id="2552" name="Text Box 6"/>
        <xdr:cNvSpPr txBox="1">
          <a:spLocks noChangeArrowheads="1"/>
        </xdr:cNvSpPr>
      </xdr:nvSpPr>
      <xdr:spPr bwMode="auto">
        <a:xfrm>
          <a:off x="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553"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6</xdr:col>
      <xdr:colOff>76200</xdr:colOff>
      <xdr:row>86</xdr:row>
      <xdr:rowOff>76200</xdr:rowOff>
    </xdr:from>
    <xdr:ext cx="85725" cy="152400"/>
    <xdr:sp macro="" textlink="">
      <xdr:nvSpPr>
        <xdr:cNvPr id="2554" name="Text Box 4"/>
        <xdr:cNvSpPr txBox="1">
          <a:spLocks noChangeArrowheads="1"/>
        </xdr:cNvSpPr>
      </xdr:nvSpPr>
      <xdr:spPr bwMode="auto">
        <a:xfrm>
          <a:off x="4629150" y="18602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555" name="Text Box 6"/>
        <xdr:cNvSpPr txBox="1">
          <a:spLocks noChangeArrowheads="1"/>
        </xdr:cNvSpPr>
      </xdr:nvSpPr>
      <xdr:spPr bwMode="auto">
        <a:xfrm>
          <a:off x="3952875" y="155924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56" name="Text Box 6"/>
        <xdr:cNvSpPr txBox="1">
          <a:spLocks noChangeArrowheads="1"/>
        </xdr:cNvSpPr>
      </xdr:nvSpPr>
      <xdr:spPr bwMode="auto">
        <a:xfrm>
          <a:off x="133350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1416"/>
    <xdr:sp macro="" textlink="">
      <xdr:nvSpPr>
        <xdr:cNvPr id="2557" name="Text Box 4"/>
        <xdr:cNvSpPr txBox="1">
          <a:spLocks noChangeArrowheads="1"/>
        </xdr:cNvSpPr>
      </xdr:nvSpPr>
      <xdr:spPr bwMode="auto">
        <a:xfrm>
          <a:off x="1333500" y="1700212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1416"/>
    <xdr:sp macro="" textlink="">
      <xdr:nvSpPr>
        <xdr:cNvPr id="2558" name="Text Box 6"/>
        <xdr:cNvSpPr txBox="1">
          <a:spLocks noChangeArrowheads="1"/>
        </xdr:cNvSpPr>
      </xdr:nvSpPr>
      <xdr:spPr bwMode="auto">
        <a:xfrm>
          <a:off x="1333500" y="1700212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59" name="Text Box 4"/>
        <xdr:cNvSpPr txBox="1">
          <a:spLocks noChangeArrowheads="1"/>
        </xdr:cNvSpPr>
      </xdr:nvSpPr>
      <xdr:spPr bwMode="auto">
        <a:xfrm>
          <a:off x="133350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0" name="Text Box 6"/>
        <xdr:cNvSpPr txBox="1">
          <a:spLocks noChangeArrowheads="1"/>
        </xdr:cNvSpPr>
      </xdr:nvSpPr>
      <xdr:spPr bwMode="auto">
        <a:xfrm>
          <a:off x="133350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6836"/>
    <xdr:sp macro="" textlink="">
      <xdr:nvSpPr>
        <xdr:cNvPr id="2561" name="Text Box 6"/>
        <xdr:cNvSpPr txBox="1">
          <a:spLocks noChangeArrowheads="1"/>
        </xdr:cNvSpPr>
      </xdr:nvSpPr>
      <xdr:spPr bwMode="auto">
        <a:xfrm>
          <a:off x="272415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2" name="Text Box 4"/>
        <xdr:cNvSpPr txBox="1">
          <a:spLocks noChangeArrowheads="1"/>
        </xdr:cNvSpPr>
      </xdr:nvSpPr>
      <xdr:spPr bwMode="auto">
        <a:xfrm>
          <a:off x="133350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3" name="Text Box 6"/>
        <xdr:cNvSpPr txBox="1">
          <a:spLocks noChangeArrowheads="1"/>
        </xdr:cNvSpPr>
      </xdr:nvSpPr>
      <xdr:spPr bwMode="auto">
        <a:xfrm>
          <a:off x="133350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6836"/>
    <xdr:sp macro="" textlink="">
      <xdr:nvSpPr>
        <xdr:cNvPr id="2564" name="Text Box 4"/>
        <xdr:cNvSpPr txBox="1">
          <a:spLocks noChangeArrowheads="1"/>
        </xdr:cNvSpPr>
      </xdr:nvSpPr>
      <xdr:spPr bwMode="auto">
        <a:xfrm>
          <a:off x="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6836"/>
    <xdr:sp macro="" textlink="">
      <xdr:nvSpPr>
        <xdr:cNvPr id="2565" name="Text Box 6"/>
        <xdr:cNvSpPr txBox="1">
          <a:spLocks noChangeArrowheads="1"/>
        </xdr:cNvSpPr>
      </xdr:nvSpPr>
      <xdr:spPr bwMode="auto">
        <a:xfrm>
          <a:off x="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66" name="Text Box 4"/>
        <xdr:cNvSpPr txBox="1">
          <a:spLocks noChangeArrowheads="1"/>
        </xdr:cNvSpPr>
      </xdr:nvSpPr>
      <xdr:spPr bwMode="auto">
        <a:xfrm>
          <a:off x="3952875"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67" name="Text Box 6"/>
        <xdr:cNvSpPr txBox="1">
          <a:spLocks noChangeArrowheads="1"/>
        </xdr:cNvSpPr>
      </xdr:nvSpPr>
      <xdr:spPr bwMode="auto">
        <a:xfrm>
          <a:off x="3952875"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568" name="Text Box 4"/>
        <xdr:cNvSpPr txBox="1">
          <a:spLocks noChangeArrowheads="1"/>
        </xdr:cNvSpPr>
      </xdr:nvSpPr>
      <xdr:spPr bwMode="auto">
        <a:xfrm>
          <a:off x="1333500"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569" name="Text Box 6"/>
        <xdr:cNvSpPr txBox="1">
          <a:spLocks noChangeArrowheads="1"/>
        </xdr:cNvSpPr>
      </xdr:nvSpPr>
      <xdr:spPr bwMode="auto">
        <a:xfrm>
          <a:off x="1333500"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570" name="Text Box 4"/>
        <xdr:cNvSpPr txBox="1">
          <a:spLocks noChangeArrowheads="1"/>
        </xdr:cNvSpPr>
      </xdr:nvSpPr>
      <xdr:spPr bwMode="auto">
        <a:xfrm>
          <a:off x="1333500"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571" name="Text Box 6"/>
        <xdr:cNvSpPr txBox="1">
          <a:spLocks noChangeArrowheads="1"/>
        </xdr:cNvSpPr>
      </xdr:nvSpPr>
      <xdr:spPr bwMode="auto">
        <a:xfrm>
          <a:off x="1333500"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2" name="Text Box 6"/>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573" name="Text Box 4"/>
        <xdr:cNvSpPr txBox="1">
          <a:spLocks noChangeArrowheads="1"/>
        </xdr:cNvSpPr>
      </xdr:nvSpPr>
      <xdr:spPr bwMode="auto">
        <a:xfrm>
          <a:off x="1333500"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574" name="Text Box 6"/>
        <xdr:cNvSpPr txBox="1">
          <a:spLocks noChangeArrowheads="1"/>
        </xdr:cNvSpPr>
      </xdr:nvSpPr>
      <xdr:spPr bwMode="auto">
        <a:xfrm>
          <a:off x="1333500"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5" name="Text Box 4"/>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6" name="Text Box 6"/>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577" name="Text Box 4"/>
        <xdr:cNvSpPr txBox="1">
          <a:spLocks noChangeArrowheads="1"/>
        </xdr:cNvSpPr>
      </xdr:nvSpPr>
      <xdr:spPr bwMode="auto">
        <a:xfrm>
          <a:off x="272415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578" name="Text Box 6"/>
        <xdr:cNvSpPr txBox="1">
          <a:spLocks noChangeArrowheads="1"/>
        </xdr:cNvSpPr>
      </xdr:nvSpPr>
      <xdr:spPr bwMode="auto">
        <a:xfrm>
          <a:off x="272415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9" name="Text Box 4"/>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80" name="Text Box 6"/>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581" name="Text Box 4"/>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582" name="Text Box 6"/>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83" name="Text Box 4"/>
        <xdr:cNvSpPr txBox="1">
          <a:spLocks noChangeArrowheads="1"/>
        </xdr:cNvSpPr>
      </xdr:nvSpPr>
      <xdr:spPr bwMode="auto">
        <a:xfrm>
          <a:off x="3952875"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84" name="Text Box 6"/>
        <xdr:cNvSpPr txBox="1">
          <a:spLocks noChangeArrowheads="1"/>
        </xdr:cNvSpPr>
      </xdr:nvSpPr>
      <xdr:spPr bwMode="auto">
        <a:xfrm>
          <a:off x="3952875"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114</xdr:row>
      <xdr:rowOff>428625</xdr:rowOff>
    </xdr:from>
    <xdr:ext cx="85725" cy="156322"/>
    <xdr:sp macro="" textlink="">
      <xdr:nvSpPr>
        <xdr:cNvPr id="2585" name="Text Box 4"/>
        <xdr:cNvSpPr txBox="1">
          <a:spLocks noChangeArrowheads="1"/>
        </xdr:cNvSpPr>
      </xdr:nvSpPr>
      <xdr:spPr bwMode="auto">
        <a:xfrm>
          <a:off x="314325" y="2506980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114</xdr:row>
      <xdr:rowOff>428625</xdr:rowOff>
    </xdr:from>
    <xdr:ext cx="85725" cy="156322"/>
    <xdr:sp macro="" textlink="">
      <xdr:nvSpPr>
        <xdr:cNvPr id="2586" name="Text Box 4"/>
        <xdr:cNvSpPr txBox="1">
          <a:spLocks noChangeArrowheads="1"/>
        </xdr:cNvSpPr>
      </xdr:nvSpPr>
      <xdr:spPr bwMode="auto">
        <a:xfrm>
          <a:off x="314325" y="2506980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90</xdr:row>
      <xdr:rowOff>428625</xdr:rowOff>
    </xdr:from>
    <xdr:ext cx="85725" cy="150329"/>
    <xdr:sp macro="" textlink="">
      <xdr:nvSpPr>
        <xdr:cNvPr id="2587" name="Text Box 4"/>
        <xdr:cNvSpPr txBox="1">
          <a:spLocks noChangeArrowheads="1"/>
        </xdr:cNvSpPr>
      </xdr:nvSpPr>
      <xdr:spPr bwMode="auto">
        <a:xfrm>
          <a:off x="314325" y="197072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2588" name="Text Box 4"/>
        <xdr:cNvSpPr txBox="1">
          <a:spLocks noChangeArrowheads="1"/>
        </xdr:cNvSpPr>
      </xdr:nvSpPr>
      <xdr:spPr bwMode="auto">
        <a:xfrm>
          <a:off x="1333500"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2589" name="Text Box 6"/>
        <xdr:cNvSpPr txBox="1">
          <a:spLocks noChangeArrowheads="1"/>
        </xdr:cNvSpPr>
      </xdr:nvSpPr>
      <xdr:spPr bwMode="auto">
        <a:xfrm>
          <a:off x="1333500"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0"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1"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2"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3"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4"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5"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2596" name="Text Box 4"/>
        <xdr:cNvSpPr txBox="1">
          <a:spLocks noChangeArrowheads="1"/>
        </xdr:cNvSpPr>
      </xdr:nvSpPr>
      <xdr:spPr bwMode="auto">
        <a:xfrm>
          <a:off x="272415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2597" name="Text Box 6"/>
        <xdr:cNvSpPr txBox="1">
          <a:spLocks noChangeArrowheads="1"/>
        </xdr:cNvSpPr>
      </xdr:nvSpPr>
      <xdr:spPr bwMode="auto">
        <a:xfrm>
          <a:off x="272415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8"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9"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2600" name="Text Box 4"/>
        <xdr:cNvSpPr txBox="1">
          <a:spLocks noChangeArrowheads="1"/>
        </xdr:cNvSpPr>
      </xdr:nvSpPr>
      <xdr:spPr bwMode="auto">
        <a:xfrm>
          <a:off x="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2601" name="Text Box 6"/>
        <xdr:cNvSpPr txBox="1">
          <a:spLocks noChangeArrowheads="1"/>
        </xdr:cNvSpPr>
      </xdr:nvSpPr>
      <xdr:spPr bwMode="auto">
        <a:xfrm>
          <a:off x="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14300"/>
    <xdr:sp macro="" textlink="">
      <xdr:nvSpPr>
        <xdr:cNvPr id="2602" name="Text Box 6"/>
        <xdr:cNvSpPr txBox="1">
          <a:spLocks noChangeArrowheads="1"/>
        </xdr:cNvSpPr>
      </xdr:nvSpPr>
      <xdr:spPr bwMode="auto">
        <a:xfrm>
          <a:off x="39528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6348"/>
    <xdr:sp macro="" textlink="">
      <xdr:nvSpPr>
        <xdr:cNvPr id="2603" name="Text Box 4"/>
        <xdr:cNvSpPr txBox="1">
          <a:spLocks noChangeArrowheads="1"/>
        </xdr:cNvSpPr>
      </xdr:nvSpPr>
      <xdr:spPr bwMode="auto">
        <a:xfrm>
          <a:off x="1333500" y="224028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6348"/>
    <xdr:sp macro="" textlink="">
      <xdr:nvSpPr>
        <xdr:cNvPr id="2604" name="Text Box 6"/>
        <xdr:cNvSpPr txBox="1">
          <a:spLocks noChangeArrowheads="1"/>
        </xdr:cNvSpPr>
      </xdr:nvSpPr>
      <xdr:spPr bwMode="auto">
        <a:xfrm>
          <a:off x="1333500" y="224028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5" name="Text Box 6"/>
        <xdr:cNvSpPr txBox="1">
          <a:spLocks noChangeArrowheads="1"/>
        </xdr:cNvSpPr>
      </xdr:nvSpPr>
      <xdr:spPr bwMode="auto">
        <a:xfrm>
          <a:off x="133350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6373"/>
    <xdr:sp macro="" textlink="">
      <xdr:nvSpPr>
        <xdr:cNvPr id="2606" name="Text Box 4"/>
        <xdr:cNvSpPr txBox="1">
          <a:spLocks noChangeArrowheads="1"/>
        </xdr:cNvSpPr>
      </xdr:nvSpPr>
      <xdr:spPr bwMode="auto">
        <a:xfrm>
          <a:off x="1333500" y="224028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6373"/>
    <xdr:sp macro="" textlink="">
      <xdr:nvSpPr>
        <xdr:cNvPr id="2607" name="Text Box 6"/>
        <xdr:cNvSpPr txBox="1">
          <a:spLocks noChangeArrowheads="1"/>
        </xdr:cNvSpPr>
      </xdr:nvSpPr>
      <xdr:spPr bwMode="auto">
        <a:xfrm>
          <a:off x="1333500" y="224028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8" name="Text Box 4"/>
        <xdr:cNvSpPr txBox="1">
          <a:spLocks noChangeArrowheads="1"/>
        </xdr:cNvSpPr>
      </xdr:nvSpPr>
      <xdr:spPr bwMode="auto">
        <a:xfrm>
          <a:off x="133350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9" name="Text Box 6"/>
        <xdr:cNvSpPr txBox="1">
          <a:spLocks noChangeArrowheads="1"/>
        </xdr:cNvSpPr>
      </xdr:nvSpPr>
      <xdr:spPr bwMode="auto">
        <a:xfrm>
          <a:off x="133350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28575</xdr:colOff>
      <xdr:row>105</xdr:row>
      <xdr:rowOff>171450</xdr:rowOff>
    </xdr:from>
    <xdr:ext cx="85725" cy="675153"/>
    <xdr:sp macro="" textlink="">
      <xdr:nvSpPr>
        <xdr:cNvPr id="2610" name="Text Box 4"/>
        <xdr:cNvSpPr txBox="1">
          <a:spLocks noChangeArrowheads="1"/>
        </xdr:cNvSpPr>
      </xdr:nvSpPr>
      <xdr:spPr bwMode="auto">
        <a:xfrm>
          <a:off x="2752725" y="225742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5153"/>
    <xdr:sp macro="" textlink="">
      <xdr:nvSpPr>
        <xdr:cNvPr id="2611" name="Text Box 6"/>
        <xdr:cNvSpPr txBox="1">
          <a:spLocks noChangeArrowheads="1"/>
        </xdr:cNvSpPr>
      </xdr:nvSpPr>
      <xdr:spPr bwMode="auto">
        <a:xfrm>
          <a:off x="272415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12" name="Text Box 4"/>
        <xdr:cNvSpPr txBox="1">
          <a:spLocks noChangeArrowheads="1"/>
        </xdr:cNvSpPr>
      </xdr:nvSpPr>
      <xdr:spPr bwMode="auto">
        <a:xfrm>
          <a:off x="133350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13" name="Text Box 6"/>
        <xdr:cNvSpPr txBox="1">
          <a:spLocks noChangeArrowheads="1"/>
        </xdr:cNvSpPr>
      </xdr:nvSpPr>
      <xdr:spPr bwMode="auto">
        <a:xfrm>
          <a:off x="133350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5153"/>
    <xdr:sp macro="" textlink="">
      <xdr:nvSpPr>
        <xdr:cNvPr id="2614" name="Text Box 4"/>
        <xdr:cNvSpPr txBox="1">
          <a:spLocks noChangeArrowheads="1"/>
        </xdr:cNvSpPr>
      </xdr:nvSpPr>
      <xdr:spPr bwMode="auto">
        <a:xfrm>
          <a:off x="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5153"/>
    <xdr:sp macro="" textlink="">
      <xdr:nvSpPr>
        <xdr:cNvPr id="2615" name="Text Box 6"/>
        <xdr:cNvSpPr txBox="1">
          <a:spLocks noChangeArrowheads="1"/>
        </xdr:cNvSpPr>
      </xdr:nvSpPr>
      <xdr:spPr bwMode="auto">
        <a:xfrm>
          <a:off x="0" y="224028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2616"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2617" name="Text Box 4"/>
        <xdr:cNvSpPr txBox="1">
          <a:spLocks noChangeArrowheads="1"/>
        </xdr:cNvSpPr>
      </xdr:nvSpPr>
      <xdr:spPr bwMode="auto">
        <a:xfrm>
          <a:off x="3952875" y="224028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2618" name="Text Box 6"/>
        <xdr:cNvSpPr txBox="1">
          <a:spLocks noChangeArrowheads="1"/>
        </xdr:cNvSpPr>
      </xdr:nvSpPr>
      <xdr:spPr bwMode="auto">
        <a:xfrm>
          <a:off x="3952875" y="224028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19" name="Text Box 6"/>
        <xdr:cNvSpPr txBox="1">
          <a:spLocks noChangeArrowheads="1"/>
        </xdr:cNvSpPr>
      </xdr:nvSpPr>
      <xdr:spPr bwMode="auto">
        <a:xfrm>
          <a:off x="133350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1416"/>
    <xdr:sp macro="" textlink="">
      <xdr:nvSpPr>
        <xdr:cNvPr id="2620" name="Text Box 4"/>
        <xdr:cNvSpPr txBox="1">
          <a:spLocks noChangeArrowheads="1"/>
        </xdr:cNvSpPr>
      </xdr:nvSpPr>
      <xdr:spPr bwMode="auto">
        <a:xfrm>
          <a:off x="1333500" y="2381250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1416"/>
    <xdr:sp macro="" textlink="">
      <xdr:nvSpPr>
        <xdr:cNvPr id="2621" name="Text Box 6"/>
        <xdr:cNvSpPr txBox="1">
          <a:spLocks noChangeArrowheads="1"/>
        </xdr:cNvSpPr>
      </xdr:nvSpPr>
      <xdr:spPr bwMode="auto">
        <a:xfrm>
          <a:off x="1333500" y="2381250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2" name="Text Box 4"/>
        <xdr:cNvSpPr txBox="1">
          <a:spLocks noChangeArrowheads="1"/>
        </xdr:cNvSpPr>
      </xdr:nvSpPr>
      <xdr:spPr bwMode="auto">
        <a:xfrm>
          <a:off x="133350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3" name="Text Box 6"/>
        <xdr:cNvSpPr txBox="1">
          <a:spLocks noChangeArrowheads="1"/>
        </xdr:cNvSpPr>
      </xdr:nvSpPr>
      <xdr:spPr bwMode="auto">
        <a:xfrm>
          <a:off x="133350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836"/>
    <xdr:sp macro="" textlink="">
      <xdr:nvSpPr>
        <xdr:cNvPr id="2624" name="Text Box 4"/>
        <xdr:cNvSpPr txBox="1">
          <a:spLocks noChangeArrowheads="1"/>
        </xdr:cNvSpPr>
      </xdr:nvSpPr>
      <xdr:spPr bwMode="auto">
        <a:xfrm>
          <a:off x="272415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836"/>
    <xdr:sp macro="" textlink="">
      <xdr:nvSpPr>
        <xdr:cNvPr id="2625" name="Text Box 6"/>
        <xdr:cNvSpPr txBox="1">
          <a:spLocks noChangeArrowheads="1"/>
        </xdr:cNvSpPr>
      </xdr:nvSpPr>
      <xdr:spPr bwMode="auto">
        <a:xfrm>
          <a:off x="272415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6" name="Text Box 4"/>
        <xdr:cNvSpPr txBox="1">
          <a:spLocks noChangeArrowheads="1"/>
        </xdr:cNvSpPr>
      </xdr:nvSpPr>
      <xdr:spPr bwMode="auto">
        <a:xfrm>
          <a:off x="133350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7" name="Text Box 6"/>
        <xdr:cNvSpPr txBox="1">
          <a:spLocks noChangeArrowheads="1"/>
        </xdr:cNvSpPr>
      </xdr:nvSpPr>
      <xdr:spPr bwMode="auto">
        <a:xfrm>
          <a:off x="133350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6836"/>
    <xdr:sp macro="" textlink="">
      <xdr:nvSpPr>
        <xdr:cNvPr id="2628" name="Text Box 4"/>
        <xdr:cNvSpPr txBox="1">
          <a:spLocks noChangeArrowheads="1"/>
        </xdr:cNvSpPr>
      </xdr:nvSpPr>
      <xdr:spPr bwMode="auto">
        <a:xfrm>
          <a:off x="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6836"/>
    <xdr:sp macro="" textlink="">
      <xdr:nvSpPr>
        <xdr:cNvPr id="2629" name="Text Box 6"/>
        <xdr:cNvSpPr txBox="1">
          <a:spLocks noChangeArrowheads="1"/>
        </xdr:cNvSpPr>
      </xdr:nvSpPr>
      <xdr:spPr bwMode="auto">
        <a:xfrm>
          <a:off x="0" y="238125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30" name="Text Box 4"/>
        <xdr:cNvSpPr txBox="1">
          <a:spLocks noChangeArrowheads="1"/>
        </xdr:cNvSpPr>
      </xdr:nvSpPr>
      <xdr:spPr bwMode="auto">
        <a:xfrm>
          <a:off x="3952875"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31" name="Text Box 6"/>
        <xdr:cNvSpPr txBox="1">
          <a:spLocks noChangeArrowheads="1"/>
        </xdr:cNvSpPr>
      </xdr:nvSpPr>
      <xdr:spPr bwMode="auto">
        <a:xfrm>
          <a:off x="3952875"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2632" name="Text Box 4"/>
        <xdr:cNvSpPr txBox="1">
          <a:spLocks noChangeArrowheads="1"/>
        </xdr:cNvSpPr>
      </xdr:nvSpPr>
      <xdr:spPr bwMode="auto">
        <a:xfrm>
          <a:off x="1333500"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2633" name="Text Box 6"/>
        <xdr:cNvSpPr txBox="1">
          <a:spLocks noChangeArrowheads="1"/>
        </xdr:cNvSpPr>
      </xdr:nvSpPr>
      <xdr:spPr bwMode="auto">
        <a:xfrm>
          <a:off x="1333500"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2634" name="Text Box 4"/>
        <xdr:cNvSpPr txBox="1">
          <a:spLocks noChangeArrowheads="1"/>
        </xdr:cNvSpPr>
      </xdr:nvSpPr>
      <xdr:spPr bwMode="auto">
        <a:xfrm>
          <a:off x="1333500" y="238125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2635" name="Text Box 6"/>
        <xdr:cNvSpPr txBox="1">
          <a:spLocks noChangeArrowheads="1"/>
        </xdr:cNvSpPr>
      </xdr:nvSpPr>
      <xdr:spPr bwMode="auto">
        <a:xfrm>
          <a:off x="1333500" y="238125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36" name="Text Box 6"/>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2637" name="Text Box 4"/>
        <xdr:cNvSpPr txBox="1">
          <a:spLocks noChangeArrowheads="1"/>
        </xdr:cNvSpPr>
      </xdr:nvSpPr>
      <xdr:spPr bwMode="auto">
        <a:xfrm>
          <a:off x="1333500" y="238125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2638" name="Text Box 6"/>
        <xdr:cNvSpPr txBox="1">
          <a:spLocks noChangeArrowheads="1"/>
        </xdr:cNvSpPr>
      </xdr:nvSpPr>
      <xdr:spPr bwMode="auto">
        <a:xfrm>
          <a:off x="1333500" y="238125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39" name="Text Box 4"/>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0" name="Text Box 6"/>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2641" name="Text Box 4"/>
        <xdr:cNvSpPr txBox="1">
          <a:spLocks noChangeArrowheads="1"/>
        </xdr:cNvSpPr>
      </xdr:nvSpPr>
      <xdr:spPr bwMode="auto">
        <a:xfrm>
          <a:off x="272415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2642" name="Text Box 6"/>
        <xdr:cNvSpPr txBox="1">
          <a:spLocks noChangeArrowheads="1"/>
        </xdr:cNvSpPr>
      </xdr:nvSpPr>
      <xdr:spPr bwMode="auto">
        <a:xfrm>
          <a:off x="272415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3" name="Text Box 4"/>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4" name="Text Box 6"/>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2645" name="Text Box 4"/>
        <xdr:cNvSpPr txBox="1">
          <a:spLocks noChangeArrowheads="1"/>
        </xdr:cNvSpPr>
      </xdr:nvSpPr>
      <xdr:spPr bwMode="auto">
        <a:xfrm>
          <a:off x="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2646" name="Text Box 6"/>
        <xdr:cNvSpPr txBox="1">
          <a:spLocks noChangeArrowheads="1"/>
        </xdr:cNvSpPr>
      </xdr:nvSpPr>
      <xdr:spPr bwMode="auto">
        <a:xfrm>
          <a:off x="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47" name="Text Box 4"/>
        <xdr:cNvSpPr txBox="1">
          <a:spLocks noChangeArrowheads="1"/>
        </xdr:cNvSpPr>
      </xdr:nvSpPr>
      <xdr:spPr bwMode="auto">
        <a:xfrm>
          <a:off x="3952875"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48" name="Text Box 6"/>
        <xdr:cNvSpPr txBox="1">
          <a:spLocks noChangeArrowheads="1"/>
        </xdr:cNvSpPr>
      </xdr:nvSpPr>
      <xdr:spPr bwMode="auto">
        <a:xfrm>
          <a:off x="3952875"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143</xdr:row>
      <xdr:rowOff>428625</xdr:rowOff>
    </xdr:from>
    <xdr:ext cx="85725" cy="156322"/>
    <xdr:sp macro="" textlink="">
      <xdr:nvSpPr>
        <xdr:cNvPr id="2649" name="Text Box 4"/>
        <xdr:cNvSpPr txBox="1">
          <a:spLocks noChangeArrowheads="1"/>
        </xdr:cNvSpPr>
      </xdr:nvSpPr>
      <xdr:spPr bwMode="auto">
        <a:xfrm>
          <a:off x="314325" y="316420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143</xdr:row>
      <xdr:rowOff>428625</xdr:rowOff>
    </xdr:from>
    <xdr:ext cx="85725" cy="156322"/>
    <xdr:sp macro="" textlink="">
      <xdr:nvSpPr>
        <xdr:cNvPr id="2650" name="Text Box 4"/>
        <xdr:cNvSpPr txBox="1">
          <a:spLocks noChangeArrowheads="1"/>
        </xdr:cNvSpPr>
      </xdr:nvSpPr>
      <xdr:spPr bwMode="auto">
        <a:xfrm>
          <a:off x="314325" y="316420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119</xdr:row>
      <xdr:rowOff>428625</xdr:rowOff>
    </xdr:from>
    <xdr:ext cx="85725" cy="150329"/>
    <xdr:sp macro="" textlink="">
      <xdr:nvSpPr>
        <xdr:cNvPr id="2651" name="Text Box 4"/>
        <xdr:cNvSpPr txBox="1">
          <a:spLocks noChangeArrowheads="1"/>
        </xdr:cNvSpPr>
      </xdr:nvSpPr>
      <xdr:spPr bwMode="auto">
        <a:xfrm>
          <a:off x="314325" y="262794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2652" name="Text Box 4"/>
        <xdr:cNvSpPr txBox="1">
          <a:spLocks noChangeArrowheads="1"/>
        </xdr:cNvSpPr>
      </xdr:nvSpPr>
      <xdr:spPr bwMode="auto">
        <a:xfrm>
          <a:off x="1333500"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2653" name="Text Box 6"/>
        <xdr:cNvSpPr txBox="1">
          <a:spLocks noChangeArrowheads="1"/>
        </xdr:cNvSpPr>
      </xdr:nvSpPr>
      <xdr:spPr bwMode="auto">
        <a:xfrm>
          <a:off x="1333500"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4"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5"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6"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7"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8"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9"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2660" name="Text Box 4"/>
        <xdr:cNvSpPr txBox="1">
          <a:spLocks noChangeArrowheads="1"/>
        </xdr:cNvSpPr>
      </xdr:nvSpPr>
      <xdr:spPr bwMode="auto">
        <a:xfrm>
          <a:off x="272415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2661" name="Text Box 6"/>
        <xdr:cNvSpPr txBox="1">
          <a:spLocks noChangeArrowheads="1"/>
        </xdr:cNvSpPr>
      </xdr:nvSpPr>
      <xdr:spPr bwMode="auto">
        <a:xfrm>
          <a:off x="272415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62"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63"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2664" name="Text Box 4"/>
        <xdr:cNvSpPr txBox="1">
          <a:spLocks noChangeArrowheads="1"/>
        </xdr:cNvSpPr>
      </xdr:nvSpPr>
      <xdr:spPr bwMode="auto">
        <a:xfrm>
          <a:off x="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2665" name="Text Box 6"/>
        <xdr:cNvSpPr txBox="1">
          <a:spLocks noChangeArrowheads="1"/>
        </xdr:cNvSpPr>
      </xdr:nvSpPr>
      <xdr:spPr bwMode="auto">
        <a:xfrm>
          <a:off x="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85725" cy="114300"/>
    <xdr:sp macro="" textlink="">
      <xdr:nvSpPr>
        <xdr:cNvPr id="2666" name="Text Box 6"/>
        <xdr:cNvSpPr txBox="1">
          <a:spLocks noChangeArrowheads="1"/>
        </xdr:cNvSpPr>
      </xdr:nvSpPr>
      <xdr:spPr bwMode="auto">
        <a:xfrm>
          <a:off x="39528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6348"/>
    <xdr:sp macro="" textlink="">
      <xdr:nvSpPr>
        <xdr:cNvPr id="2667" name="Text Box 4"/>
        <xdr:cNvSpPr txBox="1">
          <a:spLocks noChangeArrowheads="1"/>
        </xdr:cNvSpPr>
      </xdr:nvSpPr>
      <xdr:spPr bwMode="auto">
        <a:xfrm>
          <a:off x="1333500" y="289750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6348"/>
    <xdr:sp macro="" textlink="">
      <xdr:nvSpPr>
        <xdr:cNvPr id="2668" name="Text Box 6"/>
        <xdr:cNvSpPr txBox="1">
          <a:spLocks noChangeArrowheads="1"/>
        </xdr:cNvSpPr>
      </xdr:nvSpPr>
      <xdr:spPr bwMode="auto">
        <a:xfrm>
          <a:off x="1333500" y="289750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69" name="Text Box 6"/>
        <xdr:cNvSpPr txBox="1">
          <a:spLocks noChangeArrowheads="1"/>
        </xdr:cNvSpPr>
      </xdr:nvSpPr>
      <xdr:spPr bwMode="auto">
        <a:xfrm>
          <a:off x="133350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6373"/>
    <xdr:sp macro="" textlink="">
      <xdr:nvSpPr>
        <xdr:cNvPr id="2670" name="Text Box 4"/>
        <xdr:cNvSpPr txBox="1">
          <a:spLocks noChangeArrowheads="1"/>
        </xdr:cNvSpPr>
      </xdr:nvSpPr>
      <xdr:spPr bwMode="auto">
        <a:xfrm>
          <a:off x="1333500" y="289750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6373"/>
    <xdr:sp macro="" textlink="">
      <xdr:nvSpPr>
        <xdr:cNvPr id="2671" name="Text Box 6"/>
        <xdr:cNvSpPr txBox="1">
          <a:spLocks noChangeArrowheads="1"/>
        </xdr:cNvSpPr>
      </xdr:nvSpPr>
      <xdr:spPr bwMode="auto">
        <a:xfrm>
          <a:off x="1333500" y="289750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2" name="Text Box 4"/>
        <xdr:cNvSpPr txBox="1">
          <a:spLocks noChangeArrowheads="1"/>
        </xdr:cNvSpPr>
      </xdr:nvSpPr>
      <xdr:spPr bwMode="auto">
        <a:xfrm>
          <a:off x="133350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3" name="Text Box 6"/>
        <xdr:cNvSpPr txBox="1">
          <a:spLocks noChangeArrowheads="1"/>
        </xdr:cNvSpPr>
      </xdr:nvSpPr>
      <xdr:spPr bwMode="auto">
        <a:xfrm>
          <a:off x="133350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5153"/>
    <xdr:sp macro="" textlink="">
      <xdr:nvSpPr>
        <xdr:cNvPr id="2674" name="Text Box 4"/>
        <xdr:cNvSpPr txBox="1">
          <a:spLocks noChangeArrowheads="1"/>
        </xdr:cNvSpPr>
      </xdr:nvSpPr>
      <xdr:spPr bwMode="auto">
        <a:xfrm>
          <a:off x="272415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5153"/>
    <xdr:sp macro="" textlink="">
      <xdr:nvSpPr>
        <xdr:cNvPr id="2675" name="Text Box 6"/>
        <xdr:cNvSpPr txBox="1">
          <a:spLocks noChangeArrowheads="1"/>
        </xdr:cNvSpPr>
      </xdr:nvSpPr>
      <xdr:spPr bwMode="auto">
        <a:xfrm>
          <a:off x="272415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6" name="Text Box 4"/>
        <xdr:cNvSpPr txBox="1">
          <a:spLocks noChangeArrowheads="1"/>
        </xdr:cNvSpPr>
      </xdr:nvSpPr>
      <xdr:spPr bwMode="auto">
        <a:xfrm>
          <a:off x="133350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7" name="Text Box 6"/>
        <xdr:cNvSpPr txBox="1">
          <a:spLocks noChangeArrowheads="1"/>
        </xdr:cNvSpPr>
      </xdr:nvSpPr>
      <xdr:spPr bwMode="auto">
        <a:xfrm>
          <a:off x="133350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5153"/>
    <xdr:sp macro="" textlink="">
      <xdr:nvSpPr>
        <xdr:cNvPr id="2678" name="Text Box 4"/>
        <xdr:cNvSpPr txBox="1">
          <a:spLocks noChangeArrowheads="1"/>
        </xdr:cNvSpPr>
      </xdr:nvSpPr>
      <xdr:spPr bwMode="auto">
        <a:xfrm>
          <a:off x="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5153"/>
    <xdr:sp macro="" textlink="">
      <xdr:nvSpPr>
        <xdr:cNvPr id="2679" name="Text Box 6"/>
        <xdr:cNvSpPr txBox="1">
          <a:spLocks noChangeArrowheads="1"/>
        </xdr:cNvSpPr>
      </xdr:nvSpPr>
      <xdr:spPr bwMode="auto">
        <a:xfrm>
          <a:off x="0" y="289750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2680"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2681" name="Text Box 4"/>
        <xdr:cNvSpPr txBox="1">
          <a:spLocks noChangeArrowheads="1"/>
        </xdr:cNvSpPr>
      </xdr:nvSpPr>
      <xdr:spPr bwMode="auto">
        <a:xfrm>
          <a:off x="3952875" y="28975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2682" name="Text Box 6"/>
        <xdr:cNvSpPr txBox="1">
          <a:spLocks noChangeArrowheads="1"/>
        </xdr:cNvSpPr>
      </xdr:nvSpPr>
      <xdr:spPr bwMode="auto">
        <a:xfrm>
          <a:off x="3952875" y="28975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3" name="Text Box 6"/>
        <xdr:cNvSpPr txBox="1">
          <a:spLocks noChangeArrowheads="1"/>
        </xdr:cNvSpPr>
      </xdr:nvSpPr>
      <xdr:spPr bwMode="auto">
        <a:xfrm>
          <a:off x="133350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1416"/>
    <xdr:sp macro="" textlink="">
      <xdr:nvSpPr>
        <xdr:cNvPr id="2684" name="Text Box 4"/>
        <xdr:cNvSpPr txBox="1">
          <a:spLocks noChangeArrowheads="1"/>
        </xdr:cNvSpPr>
      </xdr:nvSpPr>
      <xdr:spPr bwMode="auto">
        <a:xfrm>
          <a:off x="1333500" y="303847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1416"/>
    <xdr:sp macro="" textlink="">
      <xdr:nvSpPr>
        <xdr:cNvPr id="2685" name="Text Box 6"/>
        <xdr:cNvSpPr txBox="1">
          <a:spLocks noChangeArrowheads="1"/>
        </xdr:cNvSpPr>
      </xdr:nvSpPr>
      <xdr:spPr bwMode="auto">
        <a:xfrm>
          <a:off x="1333500" y="303847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6" name="Text Box 4"/>
        <xdr:cNvSpPr txBox="1">
          <a:spLocks noChangeArrowheads="1"/>
        </xdr:cNvSpPr>
      </xdr:nvSpPr>
      <xdr:spPr bwMode="auto">
        <a:xfrm>
          <a:off x="133350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7" name="Text Box 6"/>
        <xdr:cNvSpPr txBox="1">
          <a:spLocks noChangeArrowheads="1"/>
        </xdr:cNvSpPr>
      </xdr:nvSpPr>
      <xdr:spPr bwMode="auto">
        <a:xfrm>
          <a:off x="133350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836"/>
    <xdr:sp macro="" textlink="">
      <xdr:nvSpPr>
        <xdr:cNvPr id="2688" name="Text Box 4"/>
        <xdr:cNvSpPr txBox="1">
          <a:spLocks noChangeArrowheads="1"/>
        </xdr:cNvSpPr>
      </xdr:nvSpPr>
      <xdr:spPr bwMode="auto">
        <a:xfrm>
          <a:off x="272415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836"/>
    <xdr:sp macro="" textlink="">
      <xdr:nvSpPr>
        <xdr:cNvPr id="2689" name="Text Box 6"/>
        <xdr:cNvSpPr txBox="1">
          <a:spLocks noChangeArrowheads="1"/>
        </xdr:cNvSpPr>
      </xdr:nvSpPr>
      <xdr:spPr bwMode="auto">
        <a:xfrm>
          <a:off x="272415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90" name="Text Box 4"/>
        <xdr:cNvSpPr txBox="1">
          <a:spLocks noChangeArrowheads="1"/>
        </xdr:cNvSpPr>
      </xdr:nvSpPr>
      <xdr:spPr bwMode="auto">
        <a:xfrm>
          <a:off x="133350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91" name="Text Box 6"/>
        <xdr:cNvSpPr txBox="1">
          <a:spLocks noChangeArrowheads="1"/>
        </xdr:cNvSpPr>
      </xdr:nvSpPr>
      <xdr:spPr bwMode="auto">
        <a:xfrm>
          <a:off x="133350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6836"/>
    <xdr:sp macro="" textlink="">
      <xdr:nvSpPr>
        <xdr:cNvPr id="2692" name="Text Box 4"/>
        <xdr:cNvSpPr txBox="1">
          <a:spLocks noChangeArrowheads="1"/>
        </xdr:cNvSpPr>
      </xdr:nvSpPr>
      <xdr:spPr bwMode="auto">
        <a:xfrm>
          <a:off x="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6836"/>
    <xdr:sp macro="" textlink="">
      <xdr:nvSpPr>
        <xdr:cNvPr id="2693" name="Text Box 6"/>
        <xdr:cNvSpPr txBox="1">
          <a:spLocks noChangeArrowheads="1"/>
        </xdr:cNvSpPr>
      </xdr:nvSpPr>
      <xdr:spPr bwMode="auto">
        <a:xfrm>
          <a:off x="0" y="303847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694" name="Text Box 4"/>
        <xdr:cNvSpPr txBox="1">
          <a:spLocks noChangeArrowheads="1"/>
        </xdr:cNvSpPr>
      </xdr:nvSpPr>
      <xdr:spPr bwMode="auto">
        <a:xfrm>
          <a:off x="3952875"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695" name="Text Box 6"/>
        <xdr:cNvSpPr txBox="1">
          <a:spLocks noChangeArrowheads="1"/>
        </xdr:cNvSpPr>
      </xdr:nvSpPr>
      <xdr:spPr bwMode="auto">
        <a:xfrm>
          <a:off x="3952875"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2696" name="Text Box 4"/>
        <xdr:cNvSpPr txBox="1">
          <a:spLocks noChangeArrowheads="1"/>
        </xdr:cNvSpPr>
      </xdr:nvSpPr>
      <xdr:spPr bwMode="auto">
        <a:xfrm>
          <a:off x="1333500"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2697" name="Text Box 6"/>
        <xdr:cNvSpPr txBox="1">
          <a:spLocks noChangeArrowheads="1"/>
        </xdr:cNvSpPr>
      </xdr:nvSpPr>
      <xdr:spPr bwMode="auto">
        <a:xfrm>
          <a:off x="1333500"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2698" name="Text Box 4"/>
        <xdr:cNvSpPr txBox="1">
          <a:spLocks noChangeArrowheads="1"/>
        </xdr:cNvSpPr>
      </xdr:nvSpPr>
      <xdr:spPr bwMode="auto">
        <a:xfrm>
          <a:off x="1333500" y="303847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2699" name="Text Box 6"/>
        <xdr:cNvSpPr txBox="1">
          <a:spLocks noChangeArrowheads="1"/>
        </xdr:cNvSpPr>
      </xdr:nvSpPr>
      <xdr:spPr bwMode="auto">
        <a:xfrm>
          <a:off x="1333500" y="303847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0" name="Text Box 6"/>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2701" name="Text Box 4"/>
        <xdr:cNvSpPr txBox="1">
          <a:spLocks noChangeArrowheads="1"/>
        </xdr:cNvSpPr>
      </xdr:nvSpPr>
      <xdr:spPr bwMode="auto">
        <a:xfrm>
          <a:off x="1333500" y="303847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2702" name="Text Box 6"/>
        <xdr:cNvSpPr txBox="1">
          <a:spLocks noChangeArrowheads="1"/>
        </xdr:cNvSpPr>
      </xdr:nvSpPr>
      <xdr:spPr bwMode="auto">
        <a:xfrm>
          <a:off x="1333500" y="303847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3" name="Text Box 4"/>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4" name="Text Box 6"/>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2705" name="Text Box 4"/>
        <xdr:cNvSpPr txBox="1">
          <a:spLocks noChangeArrowheads="1"/>
        </xdr:cNvSpPr>
      </xdr:nvSpPr>
      <xdr:spPr bwMode="auto">
        <a:xfrm>
          <a:off x="272415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2706" name="Text Box 6"/>
        <xdr:cNvSpPr txBox="1">
          <a:spLocks noChangeArrowheads="1"/>
        </xdr:cNvSpPr>
      </xdr:nvSpPr>
      <xdr:spPr bwMode="auto">
        <a:xfrm>
          <a:off x="272415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7" name="Text Box 4"/>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8" name="Text Box 6"/>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2709" name="Text Box 4"/>
        <xdr:cNvSpPr txBox="1">
          <a:spLocks noChangeArrowheads="1"/>
        </xdr:cNvSpPr>
      </xdr:nvSpPr>
      <xdr:spPr bwMode="auto">
        <a:xfrm>
          <a:off x="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2710" name="Text Box 6"/>
        <xdr:cNvSpPr txBox="1">
          <a:spLocks noChangeArrowheads="1"/>
        </xdr:cNvSpPr>
      </xdr:nvSpPr>
      <xdr:spPr bwMode="auto">
        <a:xfrm>
          <a:off x="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711" name="Text Box 4"/>
        <xdr:cNvSpPr txBox="1">
          <a:spLocks noChangeArrowheads="1"/>
        </xdr:cNvSpPr>
      </xdr:nvSpPr>
      <xdr:spPr bwMode="auto">
        <a:xfrm>
          <a:off x="3952875"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712" name="Text Box 6"/>
        <xdr:cNvSpPr txBox="1">
          <a:spLocks noChangeArrowheads="1"/>
        </xdr:cNvSpPr>
      </xdr:nvSpPr>
      <xdr:spPr bwMode="auto">
        <a:xfrm>
          <a:off x="3952875"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172</xdr:row>
      <xdr:rowOff>428625</xdr:rowOff>
    </xdr:from>
    <xdr:ext cx="85725" cy="156322"/>
    <xdr:sp macro="" textlink="">
      <xdr:nvSpPr>
        <xdr:cNvPr id="2713" name="Text Box 4"/>
        <xdr:cNvSpPr txBox="1">
          <a:spLocks noChangeArrowheads="1"/>
        </xdr:cNvSpPr>
      </xdr:nvSpPr>
      <xdr:spPr bwMode="auto">
        <a:xfrm>
          <a:off x="314325" y="3824287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172</xdr:row>
      <xdr:rowOff>428625</xdr:rowOff>
    </xdr:from>
    <xdr:ext cx="85725" cy="156322"/>
    <xdr:sp macro="" textlink="">
      <xdr:nvSpPr>
        <xdr:cNvPr id="2714" name="Text Box 4"/>
        <xdr:cNvSpPr txBox="1">
          <a:spLocks noChangeArrowheads="1"/>
        </xdr:cNvSpPr>
      </xdr:nvSpPr>
      <xdr:spPr bwMode="auto">
        <a:xfrm>
          <a:off x="314325" y="3824287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148</xdr:row>
      <xdr:rowOff>428625</xdr:rowOff>
    </xdr:from>
    <xdr:ext cx="85725" cy="150329"/>
    <xdr:sp macro="" textlink="">
      <xdr:nvSpPr>
        <xdr:cNvPr id="2715" name="Text Box 4"/>
        <xdr:cNvSpPr txBox="1">
          <a:spLocks noChangeArrowheads="1"/>
        </xdr:cNvSpPr>
      </xdr:nvSpPr>
      <xdr:spPr bwMode="auto">
        <a:xfrm>
          <a:off x="314325" y="328803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2716" name="Text Box 4"/>
        <xdr:cNvSpPr txBox="1">
          <a:spLocks noChangeArrowheads="1"/>
        </xdr:cNvSpPr>
      </xdr:nvSpPr>
      <xdr:spPr bwMode="auto">
        <a:xfrm>
          <a:off x="1333500"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2717" name="Text Box 6"/>
        <xdr:cNvSpPr txBox="1">
          <a:spLocks noChangeArrowheads="1"/>
        </xdr:cNvSpPr>
      </xdr:nvSpPr>
      <xdr:spPr bwMode="auto">
        <a:xfrm>
          <a:off x="1333500"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18"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19"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0"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1"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2"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3"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2724" name="Text Box 4"/>
        <xdr:cNvSpPr txBox="1">
          <a:spLocks noChangeArrowheads="1"/>
        </xdr:cNvSpPr>
      </xdr:nvSpPr>
      <xdr:spPr bwMode="auto">
        <a:xfrm>
          <a:off x="272415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2725" name="Text Box 6"/>
        <xdr:cNvSpPr txBox="1">
          <a:spLocks noChangeArrowheads="1"/>
        </xdr:cNvSpPr>
      </xdr:nvSpPr>
      <xdr:spPr bwMode="auto">
        <a:xfrm>
          <a:off x="272415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6"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7"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2728" name="Text Box 4"/>
        <xdr:cNvSpPr txBox="1">
          <a:spLocks noChangeArrowheads="1"/>
        </xdr:cNvSpPr>
      </xdr:nvSpPr>
      <xdr:spPr bwMode="auto">
        <a:xfrm>
          <a:off x="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2729" name="Text Box 6"/>
        <xdr:cNvSpPr txBox="1">
          <a:spLocks noChangeArrowheads="1"/>
        </xdr:cNvSpPr>
      </xdr:nvSpPr>
      <xdr:spPr bwMode="auto">
        <a:xfrm>
          <a:off x="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14300"/>
    <xdr:sp macro="" textlink="">
      <xdr:nvSpPr>
        <xdr:cNvPr id="2730" name="Text Box 6"/>
        <xdr:cNvSpPr txBox="1">
          <a:spLocks noChangeArrowheads="1"/>
        </xdr:cNvSpPr>
      </xdr:nvSpPr>
      <xdr:spPr bwMode="auto">
        <a:xfrm>
          <a:off x="39528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6348"/>
    <xdr:sp macro="" textlink="">
      <xdr:nvSpPr>
        <xdr:cNvPr id="2731" name="Text Box 4"/>
        <xdr:cNvSpPr txBox="1">
          <a:spLocks noChangeArrowheads="1"/>
        </xdr:cNvSpPr>
      </xdr:nvSpPr>
      <xdr:spPr bwMode="auto">
        <a:xfrm>
          <a:off x="1333500" y="355758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6348"/>
    <xdr:sp macro="" textlink="">
      <xdr:nvSpPr>
        <xdr:cNvPr id="2732" name="Text Box 6"/>
        <xdr:cNvSpPr txBox="1">
          <a:spLocks noChangeArrowheads="1"/>
        </xdr:cNvSpPr>
      </xdr:nvSpPr>
      <xdr:spPr bwMode="auto">
        <a:xfrm>
          <a:off x="1333500" y="355758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3" name="Text Box 6"/>
        <xdr:cNvSpPr txBox="1">
          <a:spLocks noChangeArrowheads="1"/>
        </xdr:cNvSpPr>
      </xdr:nvSpPr>
      <xdr:spPr bwMode="auto">
        <a:xfrm>
          <a:off x="133350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6373"/>
    <xdr:sp macro="" textlink="">
      <xdr:nvSpPr>
        <xdr:cNvPr id="2734" name="Text Box 4"/>
        <xdr:cNvSpPr txBox="1">
          <a:spLocks noChangeArrowheads="1"/>
        </xdr:cNvSpPr>
      </xdr:nvSpPr>
      <xdr:spPr bwMode="auto">
        <a:xfrm>
          <a:off x="1333500" y="355758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6373"/>
    <xdr:sp macro="" textlink="">
      <xdr:nvSpPr>
        <xdr:cNvPr id="2735" name="Text Box 6"/>
        <xdr:cNvSpPr txBox="1">
          <a:spLocks noChangeArrowheads="1"/>
        </xdr:cNvSpPr>
      </xdr:nvSpPr>
      <xdr:spPr bwMode="auto">
        <a:xfrm>
          <a:off x="1333500" y="355758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6" name="Text Box 4"/>
        <xdr:cNvSpPr txBox="1">
          <a:spLocks noChangeArrowheads="1"/>
        </xdr:cNvSpPr>
      </xdr:nvSpPr>
      <xdr:spPr bwMode="auto">
        <a:xfrm>
          <a:off x="133350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7" name="Text Box 6"/>
        <xdr:cNvSpPr txBox="1">
          <a:spLocks noChangeArrowheads="1"/>
        </xdr:cNvSpPr>
      </xdr:nvSpPr>
      <xdr:spPr bwMode="auto">
        <a:xfrm>
          <a:off x="133350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5153"/>
    <xdr:sp macro="" textlink="">
      <xdr:nvSpPr>
        <xdr:cNvPr id="2738" name="Text Box 4"/>
        <xdr:cNvSpPr txBox="1">
          <a:spLocks noChangeArrowheads="1"/>
        </xdr:cNvSpPr>
      </xdr:nvSpPr>
      <xdr:spPr bwMode="auto">
        <a:xfrm>
          <a:off x="272415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5153"/>
    <xdr:sp macro="" textlink="">
      <xdr:nvSpPr>
        <xdr:cNvPr id="2739" name="Text Box 6"/>
        <xdr:cNvSpPr txBox="1">
          <a:spLocks noChangeArrowheads="1"/>
        </xdr:cNvSpPr>
      </xdr:nvSpPr>
      <xdr:spPr bwMode="auto">
        <a:xfrm>
          <a:off x="272415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40" name="Text Box 4"/>
        <xdr:cNvSpPr txBox="1">
          <a:spLocks noChangeArrowheads="1"/>
        </xdr:cNvSpPr>
      </xdr:nvSpPr>
      <xdr:spPr bwMode="auto">
        <a:xfrm>
          <a:off x="133350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41" name="Text Box 6"/>
        <xdr:cNvSpPr txBox="1">
          <a:spLocks noChangeArrowheads="1"/>
        </xdr:cNvSpPr>
      </xdr:nvSpPr>
      <xdr:spPr bwMode="auto">
        <a:xfrm>
          <a:off x="133350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5153"/>
    <xdr:sp macro="" textlink="">
      <xdr:nvSpPr>
        <xdr:cNvPr id="2742" name="Text Box 4"/>
        <xdr:cNvSpPr txBox="1">
          <a:spLocks noChangeArrowheads="1"/>
        </xdr:cNvSpPr>
      </xdr:nvSpPr>
      <xdr:spPr bwMode="auto">
        <a:xfrm>
          <a:off x="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5153"/>
    <xdr:sp macro="" textlink="">
      <xdr:nvSpPr>
        <xdr:cNvPr id="2743" name="Text Box 6"/>
        <xdr:cNvSpPr txBox="1">
          <a:spLocks noChangeArrowheads="1"/>
        </xdr:cNvSpPr>
      </xdr:nvSpPr>
      <xdr:spPr bwMode="auto">
        <a:xfrm>
          <a:off x="0" y="355758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2744"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2745" name="Text Box 4"/>
        <xdr:cNvSpPr txBox="1">
          <a:spLocks noChangeArrowheads="1"/>
        </xdr:cNvSpPr>
      </xdr:nvSpPr>
      <xdr:spPr bwMode="auto">
        <a:xfrm>
          <a:off x="3952875" y="35575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2746" name="Text Box 6"/>
        <xdr:cNvSpPr txBox="1">
          <a:spLocks noChangeArrowheads="1"/>
        </xdr:cNvSpPr>
      </xdr:nvSpPr>
      <xdr:spPr bwMode="auto">
        <a:xfrm>
          <a:off x="3952875" y="35575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47" name="Text Box 6"/>
        <xdr:cNvSpPr txBox="1">
          <a:spLocks noChangeArrowheads="1"/>
        </xdr:cNvSpPr>
      </xdr:nvSpPr>
      <xdr:spPr bwMode="auto">
        <a:xfrm>
          <a:off x="133350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1416"/>
    <xdr:sp macro="" textlink="">
      <xdr:nvSpPr>
        <xdr:cNvPr id="2748" name="Text Box 4"/>
        <xdr:cNvSpPr txBox="1">
          <a:spLocks noChangeArrowheads="1"/>
        </xdr:cNvSpPr>
      </xdr:nvSpPr>
      <xdr:spPr bwMode="auto">
        <a:xfrm>
          <a:off x="1333500" y="3698557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1416"/>
    <xdr:sp macro="" textlink="">
      <xdr:nvSpPr>
        <xdr:cNvPr id="2749" name="Text Box 6"/>
        <xdr:cNvSpPr txBox="1">
          <a:spLocks noChangeArrowheads="1"/>
        </xdr:cNvSpPr>
      </xdr:nvSpPr>
      <xdr:spPr bwMode="auto">
        <a:xfrm>
          <a:off x="1333500" y="3698557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0" name="Text Box 4"/>
        <xdr:cNvSpPr txBox="1">
          <a:spLocks noChangeArrowheads="1"/>
        </xdr:cNvSpPr>
      </xdr:nvSpPr>
      <xdr:spPr bwMode="auto">
        <a:xfrm>
          <a:off x="133350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1" name="Text Box 6"/>
        <xdr:cNvSpPr txBox="1">
          <a:spLocks noChangeArrowheads="1"/>
        </xdr:cNvSpPr>
      </xdr:nvSpPr>
      <xdr:spPr bwMode="auto">
        <a:xfrm>
          <a:off x="133350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836"/>
    <xdr:sp macro="" textlink="">
      <xdr:nvSpPr>
        <xdr:cNvPr id="2752" name="Text Box 4"/>
        <xdr:cNvSpPr txBox="1">
          <a:spLocks noChangeArrowheads="1"/>
        </xdr:cNvSpPr>
      </xdr:nvSpPr>
      <xdr:spPr bwMode="auto">
        <a:xfrm>
          <a:off x="272415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836"/>
    <xdr:sp macro="" textlink="">
      <xdr:nvSpPr>
        <xdr:cNvPr id="2753" name="Text Box 6"/>
        <xdr:cNvSpPr txBox="1">
          <a:spLocks noChangeArrowheads="1"/>
        </xdr:cNvSpPr>
      </xdr:nvSpPr>
      <xdr:spPr bwMode="auto">
        <a:xfrm>
          <a:off x="272415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4" name="Text Box 4"/>
        <xdr:cNvSpPr txBox="1">
          <a:spLocks noChangeArrowheads="1"/>
        </xdr:cNvSpPr>
      </xdr:nvSpPr>
      <xdr:spPr bwMode="auto">
        <a:xfrm>
          <a:off x="133350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5" name="Text Box 6"/>
        <xdr:cNvSpPr txBox="1">
          <a:spLocks noChangeArrowheads="1"/>
        </xdr:cNvSpPr>
      </xdr:nvSpPr>
      <xdr:spPr bwMode="auto">
        <a:xfrm>
          <a:off x="133350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6836"/>
    <xdr:sp macro="" textlink="">
      <xdr:nvSpPr>
        <xdr:cNvPr id="2756" name="Text Box 4"/>
        <xdr:cNvSpPr txBox="1">
          <a:spLocks noChangeArrowheads="1"/>
        </xdr:cNvSpPr>
      </xdr:nvSpPr>
      <xdr:spPr bwMode="auto">
        <a:xfrm>
          <a:off x="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6836"/>
    <xdr:sp macro="" textlink="">
      <xdr:nvSpPr>
        <xdr:cNvPr id="2757" name="Text Box 6"/>
        <xdr:cNvSpPr txBox="1">
          <a:spLocks noChangeArrowheads="1"/>
        </xdr:cNvSpPr>
      </xdr:nvSpPr>
      <xdr:spPr bwMode="auto">
        <a:xfrm>
          <a:off x="0" y="369855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58" name="Text Box 4"/>
        <xdr:cNvSpPr txBox="1">
          <a:spLocks noChangeArrowheads="1"/>
        </xdr:cNvSpPr>
      </xdr:nvSpPr>
      <xdr:spPr bwMode="auto">
        <a:xfrm>
          <a:off x="3952875"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59" name="Text Box 6"/>
        <xdr:cNvSpPr txBox="1">
          <a:spLocks noChangeArrowheads="1"/>
        </xdr:cNvSpPr>
      </xdr:nvSpPr>
      <xdr:spPr bwMode="auto">
        <a:xfrm>
          <a:off x="3952875"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2760" name="Text Box 4"/>
        <xdr:cNvSpPr txBox="1">
          <a:spLocks noChangeArrowheads="1"/>
        </xdr:cNvSpPr>
      </xdr:nvSpPr>
      <xdr:spPr bwMode="auto">
        <a:xfrm>
          <a:off x="1333500"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2761" name="Text Box 6"/>
        <xdr:cNvSpPr txBox="1">
          <a:spLocks noChangeArrowheads="1"/>
        </xdr:cNvSpPr>
      </xdr:nvSpPr>
      <xdr:spPr bwMode="auto">
        <a:xfrm>
          <a:off x="1333500"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2762" name="Text Box 4"/>
        <xdr:cNvSpPr txBox="1">
          <a:spLocks noChangeArrowheads="1"/>
        </xdr:cNvSpPr>
      </xdr:nvSpPr>
      <xdr:spPr bwMode="auto">
        <a:xfrm>
          <a:off x="1333500" y="369855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2763" name="Text Box 6"/>
        <xdr:cNvSpPr txBox="1">
          <a:spLocks noChangeArrowheads="1"/>
        </xdr:cNvSpPr>
      </xdr:nvSpPr>
      <xdr:spPr bwMode="auto">
        <a:xfrm>
          <a:off x="1333500" y="369855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4" name="Text Box 6"/>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2765" name="Text Box 4"/>
        <xdr:cNvSpPr txBox="1">
          <a:spLocks noChangeArrowheads="1"/>
        </xdr:cNvSpPr>
      </xdr:nvSpPr>
      <xdr:spPr bwMode="auto">
        <a:xfrm>
          <a:off x="1333500" y="369855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2766" name="Text Box 6"/>
        <xdr:cNvSpPr txBox="1">
          <a:spLocks noChangeArrowheads="1"/>
        </xdr:cNvSpPr>
      </xdr:nvSpPr>
      <xdr:spPr bwMode="auto">
        <a:xfrm>
          <a:off x="1333500" y="369855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7" name="Text Box 4"/>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8" name="Text Box 6"/>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2769" name="Text Box 4"/>
        <xdr:cNvSpPr txBox="1">
          <a:spLocks noChangeArrowheads="1"/>
        </xdr:cNvSpPr>
      </xdr:nvSpPr>
      <xdr:spPr bwMode="auto">
        <a:xfrm>
          <a:off x="272415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2770" name="Text Box 6"/>
        <xdr:cNvSpPr txBox="1">
          <a:spLocks noChangeArrowheads="1"/>
        </xdr:cNvSpPr>
      </xdr:nvSpPr>
      <xdr:spPr bwMode="auto">
        <a:xfrm>
          <a:off x="272415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71" name="Text Box 4"/>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72" name="Text Box 6"/>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2773" name="Text Box 4"/>
        <xdr:cNvSpPr txBox="1">
          <a:spLocks noChangeArrowheads="1"/>
        </xdr:cNvSpPr>
      </xdr:nvSpPr>
      <xdr:spPr bwMode="auto">
        <a:xfrm>
          <a:off x="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2774" name="Text Box 6"/>
        <xdr:cNvSpPr txBox="1">
          <a:spLocks noChangeArrowheads="1"/>
        </xdr:cNvSpPr>
      </xdr:nvSpPr>
      <xdr:spPr bwMode="auto">
        <a:xfrm>
          <a:off x="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75" name="Text Box 4"/>
        <xdr:cNvSpPr txBox="1">
          <a:spLocks noChangeArrowheads="1"/>
        </xdr:cNvSpPr>
      </xdr:nvSpPr>
      <xdr:spPr bwMode="auto">
        <a:xfrm>
          <a:off x="3952875"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76" name="Text Box 6"/>
        <xdr:cNvSpPr txBox="1">
          <a:spLocks noChangeArrowheads="1"/>
        </xdr:cNvSpPr>
      </xdr:nvSpPr>
      <xdr:spPr bwMode="auto">
        <a:xfrm>
          <a:off x="3952875"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201</xdr:row>
      <xdr:rowOff>428625</xdr:rowOff>
    </xdr:from>
    <xdr:ext cx="85725" cy="156322"/>
    <xdr:sp macro="" textlink="">
      <xdr:nvSpPr>
        <xdr:cNvPr id="2777" name="Text Box 4"/>
        <xdr:cNvSpPr txBox="1">
          <a:spLocks noChangeArrowheads="1"/>
        </xdr:cNvSpPr>
      </xdr:nvSpPr>
      <xdr:spPr bwMode="auto">
        <a:xfrm>
          <a:off x="314325" y="4484370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201</xdr:row>
      <xdr:rowOff>428625</xdr:rowOff>
    </xdr:from>
    <xdr:ext cx="85725" cy="156322"/>
    <xdr:sp macro="" textlink="">
      <xdr:nvSpPr>
        <xdr:cNvPr id="2778" name="Text Box 4"/>
        <xdr:cNvSpPr txBox="1">
          <a:spLocks noChangeArrowheads="1"/>
        </xdr:cNvSpPr>
      </xdr:nvSpPr>
      <xdr:spPr bwMode="auto">
        <a:xfrm>
          <a:off x="314325" y="4484370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177</xdr:row>
      <xdr:rowOff>428625</xdr:rowOff>
    </xdr:from>
    <xdr:ext cx="85725" cy="150329"/>
    <xdr:sp macro="" textlink="">
      <xdr:nvSpPr>
        <xdr:cNvPr id="2779" name="Text Box 4"/>
        <xdr:cNvSpPr txBox="1">
          <a:spLocks noChangeArrowheads="1"/>
        </xdr:cNvSpPr>
      </xdr:nvSpPr>
      <xdr:spPr bwMode="auto">
        <a:xfrm>
          <a:off x="314325" y="394811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2780" name="Text Box 4"/>
        <xdr:cNvSpPr txBox="1">
          <a:spLocks noChangeArrowheads="1"/>
        </xdr:cNvSpPr>
      </xdr:nvSpPr>
      <xdr:spPr bwMode="auto">
        <a:xfrm>
          <a:off x="1333500"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2781" name="Text Box 6"/>
        <xdr:cNvSpPr txBox="1">
          <a:spLocks noChangeArrowheads="1"/>
        </xdr:cNvSpPr>
      </xdr:nvSpPr>
      <xdr:spPr bwMode="auto">
        <a:xfrm>
          <a:off x="1333500"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2"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3"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4"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5"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6"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7"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2788" name="Text Box 4"/>
        <xdr:cNvSpPr txBox="1">
          <a:spLocks noChangeArrowheads="1"/>
        </xdr:cNvSpPr>
      </xdr:nvSpPr>
      <xdr:spPr bwMode="auto">
        <a:xfrm>
          <a:off x="272415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2789" name="Text Box 6"/>
        <xdr:cNvSpPr txBox="1">
          <a:spLocks noChangeArrowheads="1"/>
        </xdr:cNvSpPr>
      </xdr:nvSpPr>
      <xdr:spPr bwMode="auto">
        <a:xfrm>
          <a:off x="272415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90"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91"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2792" name="Text Box 4"/>
        <xdr:cNvSpPr txBox="1">
          <a:spLocks noChangeArrowheads="1"/>
        </xdr:cNvSpPr>
      </xdr:nvSpPr>
      <xdr:spPr bwMode="auto">
        <a:xfrm>
          <a:off x="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2793" name="Text Box 6"/>
        <xdr:cNvSpPr txBox="1">
          <a:spLocks noChangeArrowheads="1"/>
        </xdr:cNvSpPr>
      </xdr:nvSpPr>
      <xdr:spPr bwMode="auto">
        <a:xfrm>
          <a:off x="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85725" cy="114300"/>
    <xdr:sp macro="" textlink="">
      <xdr:nvSpPr>
        <xdr:cNvPr id="2794" name="Text Box 6"/>
        <xdr:cNvSpPr txBox="1">
          <a:spLocks noChangeArrowheads="1"/>
        </xdr:cNvSpPr>
      </xdr:nvSpPr>
      <xdr:spPr bwMode="auto">
        <a:xfrm>
          <a:off x="39528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6348"/>
    <xdr:sp macro="" textlink="">
      <xdr:nvSpPr>
        <xdr:cNvPr id="2795" name="Text Box 4"/>
        <xdr:cNvSpPr txBox="1">
          <a:spLocks noChangeArrowheads="1"/>
        </xdr:cNvSpPr>
      </xdr:nvSpPr>
      <xdr:spPr bwMode="auto">
        <a:xfrm>
          <a:off x="1333500" y="421767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6348"/>
    <xdr:sp macro="" textlink="">
      <xdr:nvSpPr>
        <xdr:cNvPr id="2796" name="Text Box 6"/>
        <xdr:cNvSpPr txBox="1">
          <a:spLocks noChangeArrowheads="1"/>
        </xdr:cNvSpPr>
      </xdr:nvSpPr>
      <xdr:spPr bwMode="auto">
        <a:xfrm>
          <a:off x="1333500" y="421767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797" name="Text Box 6"/>
        <xdr:cNvSpPr txBox="1">
          <a:spLocks noChangeArrowheads="1"/>
        </xdr:cNvSpPr>
      </xdr:nvSpPr>
      <xdr:spPr bwMode="auto">
        <a:xfrm>
          <a:off x="133350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6373"/>
    <xdr:sp macro="" textlink="">
      <xdr:nvSpPr>
        <xdr:cNvPr id="2798" name="Text Box 4"/>
        <xdr:cNvSpPr txBox="1">
          <a:spLocks noChangeArrowheads="1"/>
        </xdr:cNvSpPr>
      </xdr:nvSpPr>
      <xdr:spPr bwMode="auto">
        <a:xfrm>
          <a:off x="1333500" y="421767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6373"/>
    <xdr:sp macro="" textlink="">
      <xdr:nvSpPr>
        <xdr:cNvPr id="2799" name="Text Box 6"/>
        <xdr:cNvSpPr txBox="1">
          <a:spLocks noChangeArrowheads="1"/>
        </xdr:cNvSpPr>
      </xdr:nvSpPr>
      <xdr:spPr bwMode="auto">
        <a:xfrm>
          <a:off x="1333500" y="421767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0" name="Text Box 4"/>
        <xdr:cNvSpPr txBox="1">
          <a:spLocks noChangeArrowheads="1"/>
        </xdr:cNvSpPr>
      </xdr:nvSpPr>
      <xdr:spPr bwMode="auto">
        <a:xfrm>
          <a:off x="133350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1" name="Text Box 6"/>
        <xdr:cNvSpPr txBox="1">
          <a:spLocks noChangeArrowheads="1"/>
        </xdr:cNvSpPr>
      </xdr:nvSpPr>
      <xdr:spPr bwMode="auto">
        <a:xfrm>
          <a:off x="133350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1362075</xdr:colOff>
      <xdr:row>193</xdr:row>
      <xdr:rowOff>85725</xdr:rowOff>
    </xdr:from>
    <xdr:ext cx="85725" cy="675153"/>
    <xdr:sp macro="" textlink="">
      <xdr:nvSpPr>
        <xdr:cNvPr id="2802" name="Text Box 4"/>
        <xdr:cNvSpPr txBox="1">
          <a:spLocks noChangeArrowheads="1"/>
        </xdr:cNvSpPr>
      </xdr:nvSpPr>
      <xdr:spPr bwMode="auto">
        <a:xfrm>
          <a:off x="2695575" y="424624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5153"/>
    <xdr:sp macro="" textlink="">
      <xdr:nvSpPr>
        <xdr:cNvPr id="2803" name="Text Box 6"/>
        <xdr:cNvSpPr txBox="1">
          <a:spLocks noChangeArrowheads="1"/>
        </xdr:cNvSpPr>
      </xdr:nvSpPr>
      <xdr:spPr bwMode="auto">
        <a:xfrm>
          <a:off x="272415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4" name="Text Box 4"/>
        <xdr:cNvSpPr txBox="1">
          <a:spLocks noChangeArrowheads="1"/>
        </xdr:cNvSpPr>
      </xdr:nvSpPr>
      <xdr:spPr bwMode="auto">
        <a:xfrm>
          <a:off x="133350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5" name="Text Box 6"/>
        <xdr:cNvSpPr txBox="1">
          <a:spLocks noChangeArrowheads="1"/>
        </xdr:cNvSpPr>
      </xdr:nvSpPr>
      <xdr:spPr bwMode="auto">
        <a:xfrm>
          <a:off x="133350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5153"/>
    <xdr:sp macro="" textlink="">
      <xdr:nvSpPr>
        <xdr:cNvPr id="2806" name="Text Box 4"/>
        <xdr:cNvSpPr txBox="1">
          <a:spLocks noChangeArrowheads="1"/>
        </xdr:cNvSpPr>
      </xdr:nvSpPr>
      <xdr:spPr bwMode="auto">
        <a:xfrm>
          <a:off x="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5153"/>
    <xdr:sp macro="" textlink="">
      <xdr:nvSpPr>
        <xdr:cNvPr id="2807" name="Text Box 6"/>
        <xdr:cNvSpPr txBox="1">
          <a:spLocks noChangeArrowheads="1"/>
        </xdr:cNvSpPr>
      </xdr:nvSpPr>
      <xdr:spPr bwMode="auto">
        <a:xfrm>
          <a:off x="0" y="421767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2808"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2809" name="Text Box 4"/>
        <xdr:cNvSpPr txBox="1">
          <a:spLocks noChangeArrowheads="1"/>
        </xdr:cNvSpPr>
      </xdr:nvSpPr>
      <xdr:spPr bwMode="auto">
        <a:xfrm>
          <a:off x="3952875" y="421767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2810" name="Text Box 6"/>
        <xdr:cNvSpPr txBox="1">
          <a:spLocks noChangeArrowheads="1"/>
        </xdr:cNvSpPr>
      </xdr:nvSpPr>
      <xdr:spPr bwMode="auto">
        <a:xfrm>
          <a:off x="3952875" y="421767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1" name="Text Box 6"/>
        <xdr:cNvSpPr txBox="1">
          <a:spLocks noChangeArrowheads="1"/>
        </xdr:cNvSpPr>
      </xdr:nvSpPr>
      <xdr:spPr bwMode="auto">
        <a:xfrm>
          <a:off x="133350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1416"/>
    <xdr:sp macro="" textlink="">
      <xdr:nvSpPr>
        <xdr:cNvPr id="2812" name="Text Box 4"/>
        <xdr:cNvSpPr txBox="1">
          <a:spLocks noChangeArrowheads="1"/>
        </xdr:cNvSpPr>
      </xdr:nvSpPr>
      <xdr:spPr bwMode="auto">
        <a:xfrm>
          <a:off x="1333500" y="4358640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1416"/>
    <xdr:sp macro="" textlink="">
      <xdr:nvSpPr>
        <xdr:cNvPr id="2813" name="Text Box 6"/>
        <xdr:cNvSpPr txBox="1">
          <a:spLocks noChangeArrowheads="1"/>
        </xdr:cNvSpPr>
      </xdr:nvSpPr>
      <xdr:spPr bwMode="auto">
        <a:xfrm>
          <a:off x="1333500" y="4358640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4" name="Text Box 4"/>
        <xdr:cNvSpPr txBox="1">
          <a:spLocks noChangeArrowheads="1"/>
        </xdr:cNvSpPr>
      </xdr:nvSpPr>
      <xdr:spPr bwMode="auto">
        <a:xfrm>
          <a:off x="133350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5" name="Text Box 6"/>
        <xdr:cNvSpPr txBox="1">
          <a:spLocks noChangeArrowheads="1"/>
        </xdr:cNvSpPr>
      </xdr:nvSpPr>
      <xdr:spPr bwMode="auto">
        <a:xfrm>
          <a:off x="133350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836"/>
    <xdr:sp macro="" textlink="">
      <xdr:nvSpPr>
        <xdr:cNvPr id="2816" name="Text Box 4"/>
        <xdr:cNvSpPr txBox="1">
          <a:spLocks noChangeArrowheads="1"/>
        </xdr:cNvSpPr>
      </xdr:nvSpPr>
      <xdr:spPr bwMode="auto">
        <a:xfrm>
          <a:off x="272415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836"/>
    <xdr:sp macro="" textlink="">
      <xdr:nvSpPr>
        <xdr:cNvPr id="2817" name="Text Box 6"/>
        <xdr:cNvSpPr txBox="1">
          <a:spLocks noChangeArrowheads="1"/>
        </xdr:cNvSpPr>
      </xdr:nvSpPr>
      <xdr:spPr bwMode="auto">
        <a:xfrm>
          <a:off x="272415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8" name="Text Box 4"/>
        <xdr:cNvSpPr txBox="1">
          <a:spLocks noChangeArrowheads="1"/>
        </xdr:cNvSpPr>
      </xdr:nvSpPr>
      <xdr:spPr bwMode="auto">
        <a:xfrm>
          <a:off x="133350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9" name="Text Box 6"/>
        <xdr:cNvSpPr txBox="1">
          <a:spLocks noChangeArrowheads="1"/>
        </xdr:cNvSpPr>
      </xdr:nvSpPr>
      <xdr:spPr bwMode="auto">
        <a:xfrm>
          <a:off x="133350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6836"/>
    <xdr:sp macro="" textlink="">
      <xdr:nvSpPr>
        <xdr:cNvPr id="2820" name="Text Box 4"/>
        <xdr:cNvSpPr txBox="1">
          <a:spLocks noChangeArrowheads="1"/>
        </xdr:cNvSpPr>
      </xdr:nvSpPr>
      <xdr:spPr bwMode="auto">
        <a:xfrm>
          <a:off x="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6836"/>
    <xdr:sp macro="" textlink="">
      <xdr:nvSpPr>
        <xdr:cNvPr id="2821" name="Text Box 6"/>
        <xdr:cNvSpPr txBox="1">
          <a:spLocks noChangeArrowheads="1"/>
        </xdr:cNvSpPr>
      </xdr:nvSpPr>
      <xdr:spPr bwMode="auto">
        <a:xfrm>
          <a:off x="0" y="4358640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22" name="Text Box 4"/>
        <xdr:cNvSpPr txBox="1">
          <a:spLocks noChangeArrowheads="1"/>
        </xdr:cNvSpPr>
      </xdr:nvSpPr>
      <xdr:spPr bwMode="auto">
        <a:xfrm>
          <a:off x="3952875"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23" name="Text Box 6"/>
        <xdr:cNvSpPr txBox="1">
          <a:spLocks noChangeArrowheads="1"/>
        </xdr:cNvSpPr>
      </xdr:nvSpPr>
      <xdr:spPr bwMode="auto">
        <a:xfrm>
          <a:off x="3952875"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2824" name="Text Box 4"/>
        <xdr:cNvSpPr txBox="1">
          <a:spLocks noChangeArrowheads="1"/>
        </xdr:cNvSpPr>
      </xdr:nvSpPr>
      <xdr:spPr bwMode="auto">
        <a:xfrm>
          <a:off x="1333500"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2825" name="Text Box 6"/>
        <xdr:cNvSpPr txBox="1">
          <a:spLocks noChangeArrowheads="1"/>
        </xdr:cNvSpPr>
      </xdr:nvSpPr>
      <xdr:spPr bwMode="auto">
        <a:xfrm>
          <a:off x="1333500"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2826" name="Text Box 4"/>
        <xdr:cNvSpPr txBox="1">
          <a:spLocks noChangeArrowheads="1"/>
        </xdr:cNvSpPr>
      </xdr:nvSpPr>
      <xdr:spPr bwMode="auto">
        <a:xfrm>
          <a:off x="1333500" y="435864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2827" name="Text Box 6"/>
        <xdr:cNvSpPr txBox="1">
          <a:spLocks noChangeArrowheads="1"/>
        </xdr:cNvSpPr>
      </xdr:nvSpPr>
      <xdr:spPr bwMode="auto">
        <a:xfrm>
          <a:off x="1333500" y="435864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28" name="Text Box 6"/>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2829" name="Text Box 4"/>
        <xdr:cNvSpPr txBox="1">
          <a:spLocks noChangeArrowheads="1"/>
        </xdr:cNvSpPr>
      </xdr:nvSpPr>
      <xdr:spPr bwMode="auto">
        <a:xfrm>
          <a:off x="1333500" y="435864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2830" name="Text Box 6"/>
        <xdr:cNvSpPr txBox="1">
          <a:spLocks noChangeArrowheads="1"/>
        </xdr:cNvSpPr>
      </xdr:nvSpPr>
      <xdr:spPr bwMode="auto">
        <a:xfrm>
          <a:off x="1333500" y="435864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1" name="Text Box 4"/>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2" name="Text Box 6"/>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2833" name="Text Box 4"/>
        <xdr:cNvSpPr txBox="1">
          <a:spLocks noChangeArrowheads="1"/>
        </xdr:cNvSpPr>
      </xdr:nvSpPr>
      <xdr:spPr bwMode="auto">
        <a:xfrm>
          <a:off x="272415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2834" name="Text Box 6"/>
        <xdr:cNvSpPr txBox="1">
          <a:spLocks noChangeArrowheads="1"/>
        </xdr:cNvSpPr>
      </xdr:nvSpPr>
      <xdr:spPr bwMode="auto">
        <a:xfrm>
          <a:off x="272415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5" name="Text Box 4"/>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6" name="Text Box 6"/>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2837" name="Text Box 4"/>
        <xdr:cNvSpPr txBox="1">
          <a:spLocks noChangeArrowheads="1"/>
        </xdr:cNvSpPr>
      </xdr:nvSpPr>
      <xdr:spPr bwMode="auto">
        <a:xfrm>
          <a:off x="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2838" name="Text Box 6"/>
        <xdr:cNvSpPr txBox="1">
          <a:spLocks noChangeArrowheads="1"/>
        </xdr:cNvSpPr>
      </xdr:nvSpPr>
      <xdr:spPr bwMode="auto">
        <a:xfrm>
          <a:off x="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39" name="Text Box 4"/>
        <xdr:cNvSpPr txBox="1">
          <a:spLocks noChangeArrowheads="1"/>
        </xdr:cNvSpPr>
      </xdr:nvSpPr>
      <xdr:spPr bwMode="auto">
        <a:xfrm>
          <a:off x="3952875"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40" name="Text Box 6"/>
        <xdr:cNvSpPr txBox="1">
          <a:spLocks noChangeArrowheads="1"/>
        </xdr:cNvSpPr>
      </xdr:nvSpPr>
      <xdr:spPr bwMode="auto">
        <a:xfrm>
          <a:off x="3952875"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230</xdr:row>
      <xdr:rowOff>428625</xdr:rowOff>
    </xdr:from>
    <xdr:ext cx="85725" cy="156322"/>
    <xdr:sp macro="" textlink="">
      <xdr:nvSpPr>
        <xdr:cNvPr id="2841" name="Text Box 4"/>
        <xdr:cNvSpPr txBox="1">
          <a:spLocks noChangeArrowheads="1"/>
        </xdr:cNvSpPr>
      </xdr:nvSpPr>
      <xdr:spPr bwMode="auto">
        <a:xfrm>
          <a:off x="314325" y="514159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230</xdr:row>
      <xdr:rowOff>428625</xdr:rowOff>
    </xdr:from>
    <xdr:ext cx="85725" cy="156322"/>
    <xdr:sp macro="" textlink="">
      <xdr:nvSpPr>
        <xdr:cNvPr id="2842" name="Text Box 4"/>
        <xdr:cNvSpPr txBox="1">
          <a:spLocks noChangeArrowheads="1"/>
        </xdr:cNvSpPr>
      </xdr:nvSpPr>
      <xdr:spPr bwMode="auto">
        <a:xfrm>
          <a:off x="314325" y="514159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206</xdr:row>
      <xdr:rowOff>428625</xdr:rowOff>
    </xdr:from>
    <xdr:ext cx="85725" cy="150329"/>
    <xdr:sp macro="" textlink="">
      <xdr:nvSpPr>
        <xdr:cNvPr id="2843" name="Text Box 4"/>
        <xdr:cNvSpPr txBox="1">
          <a:spLocks noChangeArrowheads="1"/>
        </xdr:cNvSpPr>
      </xdr:nvSpPr>
      <xdr:spPr bwMode="auto">
        <a:xfrm>
          <a:off x="314325" y="460533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2844" name="Text Box 4"/>
        <xdr:cNvSpPr txBox="1">
          <a:spLocks noChangeArrowheads="1"/>
        </xdr:cNvSpPr>
      </xdr:nvSpPr>
      <xdr:spPr bwMode="auto">
        <a:xfrm>
          <a:off x="1333500"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2845" name="Text Box 6"/>
        <xdr:cNvSpPr txBox="1">
          <a:spLocks noChangeArrowheads="1"/>
        </xdr:cNvSpPr>
      </xdr:nvSpPr>
      <xdr:spPr bwMode="auto">
        <a:xfrm>
          <a:off x="1333500"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6"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7"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8"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9"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0"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1"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2852" name="Text Box 4"/>
        <xdr:cNvSpPr txBox="1">
          <a:spLocks noChangeArrowheads="1"/>
        </xdr:cNvSpPr>
      </xdr:nvSpPr>
      <xdr:spPr bwMode="auto">
        <a:xfrm>
          <a:off x="272415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2853" name="Text Box 6"/>
        <xdr:cNvSpPr txBox="1">
          <a:spLocks noChangeArrowheads="1"/>
        </xdr:cNvSpPr>
      </xdr:nvSpPr>
      <xdr:spPr bwMode="auto">
        <a:xfrm>
          <a:off x="272415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4"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5"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2856" name="Text Box 4"/>
        <xdr:cNvSpPr txBox="1">
          <a:spLocks noChangeArrowheads="1"/>
        </xdr:cNvSpPr>
      </xdr:nvSpPr>
      <xdr:spPr bwMode="auto">
        <a:xfrm>
          <a:off x="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2857" name="Text Box 6"/>
        <xdr:cNvSpPr txBox="1">
          <a:spLocks noChangeArrowheads="1"/>
        </xdr:cNvSpPr>
      </xdr:nvSpPr>
      <xdr:spPr bwMode="auto">
        <a:xfrm>
          <a:off x="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14300"/>
    <xdr:sp macro="" textlink="">
      <xdr:nvSpPr>
        <xdr:cNvPr id="2858" name="Text Box 6"/>
        <xdr:cNvSpPr txBox="1">
          <a:spLocks noChangeArrowheads="1"/>
        </xdr:cNvSpPr>
      </xdr:nvSpPr>
      <xdr:spPr bwMode="auto">
        <a:xfrm>
          <a:off x="39528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6348"/>
    <xdr:sp macro="" textlink="">
      <xdr:nvSpPr>
        <xdr:cNvPr id="2859" name="Text Box 4"/>
        <xdr:cNvSpPr txBox="1">
          <a:spLocks noChangeArrowheads="1"/>
        </xdr:cNvSpPr>
      </xdr:nvSpPr>
      <xdr:spPr bwMode="auto">
        <a:xfrm>
          <a:off x="1333500" y="487489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6348"/>
    <xdr:sp macro="" textlink="">
      <xdr:nvSpPr>
        <xdr:cNvPr id="2860" name="Text Box 6"/>
        <xdr:cNvSpPr txBox="1">
          <a:spLocks noChangeArrowheads="1"/>
        </xdr:cNvSpPr>
      </xdr:nvSpPr>
      <xdr:spPr bwMode="auto">
        <a:xfrm>
          <a:off x="1333500" y="487489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1" name="Text Box 6"/>
        <xdr:cNvSpPr txBox="1">
          <a:spLocks noChangeArrowheads="1"/>
        </xdr:cNvSpPr>
      </xdr:nvSpPr>
      <xdr:spPr bwMode="auto">
        <a:xfrm>
          <a:off x="133350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6373"/>
    <xdr:sp macro="" textlink="">
      <xdr:nvSpPr>
        <xdr:cNvPr id="2862" name="Text Box 4"/>
        <xdr:cNvSpPr txBox="1">
          <a:spLocks noChangeArrowheads="1"/>
        </xdr:cNvSpPr>
      </xdr:nvSpPr>
      <xdr:spPr bwMode="auto">
        <a:xfrm>
          <a:off x="1333500" y="487489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6373"/>
    <xdr:sp macro="" textlink="">
      <xdr:nvSpPr>
        <xdr:cNvPr id="2863" name="Text Box 6"/>
        <xdr:cNvSpPr txBox="1">
          <a:spLocks noChangeArrowheads="1"/>
        </xdr:cNvSpPr>
      </xdr:nvSpPr>
      <xdr:spPr bwMode="auto">
        <a:xfrm>
          <a:off x="1333500" y="487489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4" name="Text Box 4"/>
        <xdr:cNvSpPr txBox="1">
          <a:spLocks noChangeArrowheads="1"/>
        </xdr:cNvSpPr>
      </xdr:nvSpPr>
      <xdr:spPr bwMode="auto">
        <a:xfrm>
          <a:off x="133350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5" name="Text Box 6"/>
        <xdr:cNvSpPr txBox="1">
          <a:spLocks noChangeArrowheads="1"/>
        </xdr:cNvSpPr>
      </xdr:nvSpPr>
      <xdr:spPr bwMode="auto">
        <a:xfrm>
          <a:off x="133350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5153"/>
    <xdr:sp macro="" textlink="">
      <xdr:nvSpPr>
        <xdr:cNvPr id="2866" name="Text Box 4"/>
        <xdr:cNvSpPr txBox="1">
          <a:spLocks noChangeArrowheads="1"/>
        </xdr:cNvSpPr>
      </xdr:nvSpPr>
      <xdr:spPr bwMode="auto">
        <a:xfrm>
          <a:off x="272415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5153"/>
    <xdr:sp macro="" textlink="">
      <xdr:nvSpPr>
        <xdr:cNvPr id="2867" name="Text Box 6"/>
        <xdr:cNvSpPr txBox="1">
          <a:spLocks noChangeArrowheads="1"/>
        </xdr:cNvSpPr>
      </xdr:nvSpPr>
      <xdr:spPr bwMode="auto">
        <a:xfrm>
          <a:off x="272415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8" name="Text Box 4"/>
        <xdr:cNvSpPr txBox="1">
          <a:spLocks noChangeArrowheads="1"/>
        </xdr:cNvSpPr>
      </xdr:nvSpPr>
      <xdr:spPr bwMode="auto">
        <a:xfrm>
          <a:off x="133350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9" name="Text Box 6"/>
        <xdr:cNvSpPr txBox="1">
          <a:spLocks noChangeArrowheads="1"/>
        </xdr:cNvSpPr>
      </xdr:nvSpPr>
      <xdr:spPr bwMode="auto">
        <a:xfrm>
          <a:off x="133350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5153"/>
    <xdr:sp macro="" textlink="">
      <xdr:nvSpPr>
        <xdr:cNvPr id="2870" name="Text Box 4"/>
        <xdr:cNvSpPr txBox="1">
          <a:spLocks noChangeArrowheads="1"/>
        </xdr:cNvSpPr>
      </xdr:nvSpPr>
      <xdr:spPr bwMode="auto">
        <a:xfrm>
          <a:off x="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5153"/>
    <xdr:sp macro="" textlink="">
      <xdr:nvSpPr>
        <xdr:cNvPr id="2871" name="Text Box 6"/>
        <xdr:cNvSpPr txBox="1">
          <a:spLocks noChangeArrowheads="1"/>
        </xdr:cNvSpPr>
      </xdr:nvSpPr>
      <xdr:spPr bwMode="auto">
        <a:xfrm>
          <a:off x="0" y="487489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2872"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2873" name="Text Box 4"/>
        <xdr:cNvSpPr txBox="1">
          <a:spLocks noChangeArrowheads="1"/>
        </xdr:cNvSpPr>
      </xdr:nvSpPr>
      <xdr:spPr bwMode="auto">
        <a:xfrm>
          <a:off x="3952875" y="48748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2874" name="Text Box 6"/>
        <xdr:cNvSpPr txBox="1">
          <a:spLocks noChangeArrowheads="1"/>
        </xdr:cNvSpPr>
      </xdr:nvSpPr>
      <xdr:spPr bwMode="auto">
        <a:xfrm>
          <a:off x="3952875" y="48748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75" name="Text Box 6"/>
        <xdr:cNvSpPr txBox="1">
          <a:spLocks noChangeArrowheads="1"/>
        </xdr:cNvSpPr>
      </xdr:nvSpPr>
      <xdr:spPr bwMode="auto">
        <a:xfrm>
          <a:off x="133350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1416"/>
    <xdr:sp macro="" textlink="">
      <xdr:nvSpPr>
        <xdr:cNvPr id="2876" name="Text Box 4"/>
        <xdr:cNvSpPr txBox="1">
          <a:spLocks noChangeArrowheads="1"/>
        </xdr:cNvSpPr>
      </xdr:nvSpPr>
      <xdr:spPr bwMode="auto">
        <a:xfrm>
          <a:off x="1333500" y="501586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1416"/>
    <xdr:sp macro="" textlink="">
      <xdr:nvSpPr>
        <xdr:cNvPr id="2877" name="Text Box 6"/>
        <xdr:cNvSpPr txBox="1">
          <a:spLocks noChangeArrowheads="1"/>
        </xdr:cNvSpPr>
      </xdr:nvSpPr>
      <xdr:spPr bwMode="auto">
        <a:xfrm>
          <a:off x="1333500" y="501586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78" name="Text Box 4"/>
        <xdr:cNvSpPr txBox="1">
          <a:spLocks noChangeArrowheads="1"/>
        </xdr:cNvSpPr>
      </xdr:nvSpPr>
      <xdr:spPr bwMode="auto">
        <a:xfrm>
          <a:off x="133350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79" name="Text Box 6"/>
        <xdr:cNvSpPr txBox="1">
          <a:spLocks noChangeArrowheads="1"/>
        </xdr:cNvSpPr>
      </xdr:nvSpPr>
      <xdr:spPr bwMode="auto">
        <a:xfrm>
          <a:off x="133350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836"/>
    <xdr:sp macro="" textlink="">
      <xdr:nvSpPr>
        <xdr:cNvPr id="2880" name="Text Box 4"/>
        <xdr:cNvSpPr txBox="1">
          <a:spLocks noChangeArrowheads="1"/>
        </xdr:cNvSpPr>
      </xdr:nvSpPr>
      <xdr:spPr bwMode="auto">
        <a:xfrm>
          <a:off x="272415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836"/>
    <xdr:sp macro="" textlink="">
      <xdr:nvSpPr>
        <xdr:cNvPr id="2881" name="Text Box 6"/>
        <xdr:cNvSpPr txBox="1">
          <a:spLocks noChangeArrowheads="1"/>
        </xdr:cNvSpPr>
      </xdr:nvSpPr>
      <xdr:spPr bwMode="auto">
        <a:xfrm>
          <a:off x="272415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82" name="Text Box 4"/>
        <xdr:cNvSpPr txBox="1">
          <a:spLocks noChangeArrowheads="1"/>
        </xdr:cNvSpPr>
      </xdr:nvSpPr>
      <xdr:spPr bwMode="auto">
        <a:xfrm>
          <a:off x="133350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83" name="Text Box 6"/>
        <xdr:cNvSpPr txBox="1">
          <a:spLocks noChangeArrowheads="1"/>
        </xdr:cNvSpPr>
      </xdr:nvSpPr>
      <xdr:spPr bwMode="auto">
        <a:xfrm>
          <a:off x="133350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6836"/>
    <xdr:sp macro="" textlink="">
      <xdr:nvSpPr>
        <xdr:cNvPr id="2884" name="Text Box 4"/>
        <xdr:cNvSpPr txBox="1">
          <a:spLocks noChangeArrowheads="1"/>
        </xdr:cNvSpPr>
      </xdr:nvSpPr>
      <xdr:spPr bwMode="auto">
        <a:xfrm>
          <a:off x="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6836"/>
    <xdr:sp macro="" textlink="">
      <xdr:nvSpPr>
        <xdr:cNvPr id="2885" name="Text Box 6"/>
        <xdr:cNvSpPr txBox="1">
          <a:spLocks noChangeArrowheads="1"/>
        </xdr:cNvSpPr>
      </xdr:nvSpPr>
      <xdr:spPr bwMode="auto">
        <a:xfrm>
          <a:off x="0" y="501586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886" name="Text Box 4"/>
        <xdr:cNvSpPr txBox="1">
          <a:spLocks noChangeArrowheads="1"/>
        </xdr:cNvSpPr>
      </xdr:nvSpPr>
      <xdr:spPr bwMode="auto">
        <a:xfrm>
          <a:off x="3952875"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887" name="Text Box 6"/>
        <xdr:cNvSpPr txBox="1">
          <a:spLocks noChangeArrowheads="1"/>
        </xdr:cNvSpPr>
      </xdr:nvSpPr>
      <xdr:spPr bwMode="auto">
        <a:xfrm>
          <a:off x="3952875"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2888" name="Text Box 4"/>
        <xdr:cNvSpPr txBox="1">
          <a:spLocks noChangeArrowheads="1"/>
        </xdr:cNvSpPr>
      </xdr:nvSpPr>
      <xdr:spPr bwMode="auto">
        <a:xfrm>
          <a:off x="1333500"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2889" name="Text Box 6"/>
        <xdr:cNvSpPr txBox="1">
          <a:spLocks noChangeArrowheads="1"/>
        </xdr:cNvSpPr>
      </xdr:nvSpPr>
      <xdr:spPr bwMode="auto">
        <a:xfrm>
          <a:off x="1333500"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2890" name="Text Box 4"/>
        <xdr:cNvSpPr txBox="1">
          <a:spLocks noChangeArrowheads="1"/>
        </xdr:cNvSpPr>
      </xdr:nvSpPr>
      <xdr:spPr bwMode="auto">
        <a:xfrm>
          <a:off x="1333500" y="501586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2891" name="Text Box 6"/>
        <xdr:cNvSpPr txBox="1">
          <a:spLocks noChangeArrowheads="1"/>
        </xdr:cNvSpPr>
      </xdr:nvSpPr>
      <xdr:spPr bwMode="auto">
        <a:xfrm>
          <a:off x="1333500" y="501586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2" name="Text Box 6"/>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2893" name="Text Box 4"/>
        <xdr:cNvSpPr txBox="1">
          <a:spLocks noChangeArrowheads="1"/>
        </xdr:cNvSpPr>
      </xdr:nvSpPr>
      <xdr:spPr bwMode="auto">
        <a:xfrm>
          <a:off x="1333500" y="501586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2894" name="Text Box 6"/>
        <xdr:cNvSpPr txBox="1">
          <a:spLocks noChangeArrowheads="1"/>
        </xdr:cNvSpPr>
      </xdr:nvSpPr>
      <xdr:spPr bwMode="auto">
        <a:xfrm>
          <a:off x="1333500" y="501586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5" name="Text Box 4"/>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6" name="Text Box 6"/>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2897" name="Text Box 4"/>
        <xdr:cNvSpPr txBox="1">
          <a:spLocks noChangeArrowheads="1"/>
        </xdr:cNvSpPr>
      </xdr:nvSpPr>
      <xdr:spPr bwMode="auto">
        <a:xfrm>
          <a:off x="272415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2898" name="Text Box 6"/>
        <xdr:cNvSpPr txBox="1">
          <a:spLocks noChangeArrowheads="1"/>
        </xdr:cNvSpPr>
      </xdr:nvSpPr>
      <xdr:spPr bwMode="auto">
        <a:xfrm>
          <a:off x="272415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9" name="Text Box 4"/>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900" name="Text Box 6"/>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2901" name="Text Box 4"/>
        <xdr:cNvSpPr txBox="1">
          <a:spLocks noChangeArrowheads="1"/>
        </xdr:cNvSpPr>
      </xdr:nvSpPr>
      <xdr:spPr bwMode="auto">
        <a:xfrm>
          <a:off x="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2902" name="Text Box 6"/>
        <xdr:cNvSpPr txBox="1">
          <a:spLocks noChangeArrowheads="1"/>
        </xdr:cNvSpPr>
      </xdr:nvSpPr>
      <xdr:spPr bwMode="auto">
        <a:xfrm>
          <a:off x="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903" name="Text Box 4"/>
        <xdr:cNvSpPr txBox="1">
          <a:spLocks noChangeArrowheads="1"/>
        </xdr:cNvSpPr>
      </xdr:nvSpPr>
      <xdr:spPr bwMode="auto">
        <a:xfrm>
          <a:off x="3952875"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904" name="Text Box 6"/>
        <xdr:cNvSpPr txBox="1">
          <a:spLocks noChangeArrowheads="1"/>
        </xdr:cNvSpPr>
      </xdr:nvSpPr>
      <xdr:spPr bwMode="auto">
        <a:xfrm>
          <a:off x="3952875"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23</xdr:row>
      <xdr:rowOff>0</xdr:rowOff>
    </xdr:from>
    <xdr:to>
      <xdr:col>2</xdr:col>
      <xdr:colOff>85725</xdr:colOff>
      <xdr:row>23</xdr:row>
      <xdr:rowOff>209550</xdr:rowOff>
    </xdr:to>
    <xdr:sp macro="" textlink="">
      <xdr:nvSpPr>
        <xdr:cNvPr id="2905" name="Text Box 4"/>
        <xdr:cNvSpPr txBox="1">
          <a:spLocks noChangeArrowheads="1"/>
        </xdr:cNvSpPr>
      </xdr:nvSpPr>
      <xdr:spPr bwMode="auto">
        <a:xfrm>
          <a:off x="1333500"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2906" name="Text Box 6"/>
        <xdr:cNvSpPr txBox="1">
          <a:spLocks noChangeArrowheads="1"/>
        </xdr:cNvSpPr>
      </xdr:nvSpPr>
      <xdr:spPr bwMode="auto">
        <a:xfrm>
          <a:off x="1333500"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2907" name="Text Box 8"/>
        <xdr:cNvSpPr txBox="1">
          <a:spLocks noChangeArrowheads="1"/>
        </xdr:cNvSpPr>
      </xdr:nvSpPr>
      <xdr:spPr bwMode="auto">
        <a:xfrm>
          <a:off x="1333500"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32</xdr:row>
      <xdr:rowOff>428625</xdr:rowOff>
    </xdr:from>
    <xdr:to>
      <xdr:col>0</xdr:col>
      <xdr:colOff>400050</xdr:colOff>
      <xdr:row>34</xdr:row>
      <xdr:rowOff>102704</xdr:rowOff>
    </xdr:to>
    <xdr:sp macro="" textlink="">
      <xdr:nvSpPr>
        <xdr:cNvPr id="2908" name="Text Box 4"/>
        <xdr:cNvSpPr txBox="1">
          <a:spLocks noChangeArrowheads="1"/>
        </xdr:cNvSpPr>
      </xdr:nvSpPr>
      <xdr:spPr bwMode="auto">
        <a:xfrm>
          <a:off x="314325" y="69437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909" name="Text Box 4"/>
        <xdr:cNvSpPr txBox="1">
          <a:spLocks noChangeArrowheads="1"/>
        </xdr:cNvSpPr>
      </xdr:nvSpPr>
      <xdr:spPr bwMode="auto">
        <a:xfrm>
          <a:off x="1333500"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910" name="Text Box 6"/>
        <xdr:cNvSpPr txBox="1">
          <a:spLocks noChangeArrowheads="1"/>
        </xdr:cNvSpPr>
      </xdr:nvSpPr>
      <xdr:spPr bwMode="auto">
        <a:xfrm>
          <a:off x="1333500"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590550</xdr:colOff>
      <xdr:row>43</xdr:row>
      <xdr:rowOff>47625</xdr:rowOff>
    </xdr:from>
    <xdr:to>
      <xdr:col>2</xdr:col>
      <xdr:colOff>676275</xdr:colOff>
      <xdr:row>46</xdr:row>
      <xdr:rowOff>57150</xdr:rowOff>
    </xdr:to>
    <xdr:sp macro="" textlink="">
      <xdr:nvSpPr>
        <xdr:cNvPr id="2911" name="Text Box 4"/>
        <xdr:cNvSpPr txBox="1">
          <a:spLocks noChangeArrowheads="1"/>
        </xdr:cNvSpPr>
      </xdr:nvSpPr>
      <xdr:spPr bwMode="auto">
        <a:xfrm>
          <a:off x="1924050" y="88201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912" name="Text Box 6"/>
        <xdr:cNvSpPr txBox="1">
          <a:spLocks noChangeArrowheads="1"/>
        </xdr:cNvSpPr>
      </xdr:nvSpPr>
      <xdr:spPr bwMode="auto">
        <a:xfrm>
          <a:off x="1333500" y="8772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3" name="Text Box 6"/>
        <xdr:cNvSpPr txBox="1">
          <a:spLocks noChangeArrowheads="1"/>
        </xdr:cNvSpPr>
      </xdr:nvSpPr>
      <xdr:spPr bwMode="auto">
        <a:xfrm>
          <a:off x="133350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914" name="Text Box 4"/>
        <xdr:cNvSpPr txBox="1">
          <a:spLocks noChangeArrowheads="1"/>
        </xdr:cNvSpPr>
      </xdr:nvSpPr>
      <xdr:spPr bwMode="auto">
        <a:xfrm>
          <a:off x="1333500"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xdr:col>
      <xdr:colOff>295275</xdr:colOff>
      <xdr:row>43</xdr:row>
      <xdr:rowOff>19050</xdr:rowOff>
    </xdr:from>
    <xdr:to>
      <xdr:col>2</xdr:col>
      <xdr:colOff>47625</xdr:colOff>
      <xdr:row>46</xdr:row>
      <xdr:rowOff>228600</xdr:rowOff>
    </xdr:to>
    <xdr:sp macro="" textlink="">
      <xdr:nvSpPr>
        <xdr:cNvPr id="2915" name="Text Box 6"/>
        <xdr:cNvSpPr txBox="1">
          <a:spLocks noChangeArrowheads="1"/>
        </xdr:cNvSpPr>
      </xdr:nvSpPr>
      <xdr:spPr bwMode="auto">
        <a:xfrm>
          <a:off x="1295400" y="87915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6" name="Text Box 4"/>
        <xdr:cNvSpPr txBox="1">
          <a:spLocks noChangeArrowheads="1"/>
        </xdr:cNvSpPr>
      </xdr:nvSpPr>
      <xdr:spPr bwMode="auto">
        <a:xfrm>
          <a:off x="133350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7" name="Text Box 6"/>
        <xdr:cNvSpPr txBox="1">
          <a:spLocks noChangeArrowheads="1"/>
        </xdr:cNvSpPr>
      </xdr:nvSpPr>
      <xdr:spPr bwMode="auto">
        <a:xfrm>
          <a:off x="133350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918" name="Text Box 4"/>
        <xdr:cNvSpPr txBox="1">
          <a:spLocks noChangeArrowheads="1"/>
        </xdr:cNvSpPr>
      </xdr:nvSpPr>
      <xdr:spPr bwMode="auto">
        <a:xfrm>
          <a:off x="272415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919" name="Text Box 6"/>
        <xdr:cNvSpPr txBox="1">
          <a:spLocks noChangeArrowheads="1"/>
        </xdr:cNvSpPr>
      </xdr:nvSpPr>
      <xdr:spPr bwMode="auto">
        <a:xfrm>
          <a:off x="272415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20" name="Text Box 4"/>
        <xdr:cNvSpPr txBox="1">
          <a:spLocks noChangeArrowheads="1"/>
        </xdr:cNvSpPr>
      </xdr:nvSpPr>
      <xdr:spPr bwMode="auto">
        <a:xfrm>
          <a:off x="133350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21</xdr:col>
      <xdr:colOff>114300</xdr:colOff>
      <xdr:row>44</xdr:row>
      <xdr:rowOff>161925</xdr:rowOff>
    </xdr:from>
    <xdr:to>
      <xdr:col>21</xdr:col>
      <xdr:colOff>200025</xdr:colOff>
      <xdr:row>46</xdr:row>
      <xdr:rowOff>228599</xdr:rowOff>
    </xdr:to>
    <xdr:sp macro="" textlink="">
      <xdr:nvSpPr>
        <xdr:cNvPr id="2921" name="Text Box 6"/>
        <xdr:cNvSpPr txBox="1">
          <a:spLocks noChangeArrowheads="1"/>
        </xdr:cNvSpPr>
      </xdr:nvSpPr>
      <xdr:spPr bwMode="auto">
        <a:xfrm>
          <a:off x="9048750" y="91344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48</xdr:row>
      <xdr:rowOff>114300</xdr:rowOff>
    </xdr:to>
    <xdr:sp macro="" textlink="">
      <xdr:nvSpPr>
        <xdr:cNvPr id="2922" name="Text Box 4"/>
        <xdr:cNvSpPr txBox="1">
          <a:spLocks noChangeArrowheads="1"/>
        </xdr:cNvSpPr>
      </xdr:nvSpPr>
      <xdr:spPr bwMode="auto">
        <a:xfrm>
          <a:off x="1333500"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48</xdr:row>
      <xdr:rowOff>114300</xdr:rowOff>
    </xdr:to>
    <xdr:sp macro="" textlink="">
      <xdr:nvSpPr>
        <xdr:cNvPr id="2923" name="Text Box 6"/>
        <xdr:cNvSpPr txBox="1">
          <a:spLocks noChangeArrowheads="1"/>
        </xdr:cNvSpPr>
      </xdr:nvSpPr>
      <xdr:spPr bwMode="auto">
        <a:xfrm>
          <a:off x="1333500"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590550</xdr:colOff>
      <xdr:row>48</xdr:row>
      <xdr:rowOff>47625</xdr:rowOff>
    </xdr:from>
    <xdr:to>
      <xdr:col>2</xdr:col>
      <xdr:colOff>676275</xdr:colOff>
      <xdr:row>51</xdr:row>
      <xdr:rowOff>57150</xdr:rowOff>
    </xdr:to>
    <xdr:sp macro="" textlink="">
      <xdr:nvSpPr>
        <xdr:cNvPr id="2924" name="Text Box 4"/>
        <xdr:cNvSpPr txBox="1">
          <a:spLocks noChangeArrowheads="1"/>
        </xdr:cNvSpPr>
      </xdr:nvSpPr>
      <xdr:spPr bwMode="auto">
        <a:xfrm>
          <a:off x="1924050" y="102298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9525</xdr:rowOff>
    </xdr:to>
    <xdr:sp macro="" textlink="">
      <xdr:nvSpPr>
        <xdr:cNvPr id="2925" name="Text Box 6"/>
        <xdr:cNvSpPr txBox="1">
          <a:spLocks noChangeArrowheads="1"/>
        </xdr:cNvSpPr>
      </xdr:nvSpPr>
      <xdr:spPr bwMode="auto">
        <a:xfrm>
          <a:off x="1333500" y="101822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26" name="Text Box 6"/>
        <xdr:cNvSpPr txBox="1">
          <a:spLocks noChangeArrowheads="1"/>
        </xdr:cNvSpPr>
      </xdr:nvSpPr>
      <xdr:spPr bwMode="auto">
        <a:xfrm>
          <a:off x="1333500"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209550</xdr:rowOff>
    </xdr:to>
    <xdr:sp macro="" textlink="">
      <xdr:nvSpPr>
        <xdr:cNvPr id="2927" name="Text Box 4"/>
        <xdr:cNvSpPr txBox="1">
          <a:spLocks noChangeArrowheads="1"/>
        </xdr:cNvSpPr>
      </xdr:nvSpPr>
      <xdr:spPr bwMode="auto">
        <a:xfrm>
          <a:off x="1333500" y="101822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209550</xdr:rowOff>
    </xdr:to>
    <xdr:sp macro="" textlink="">
      <xdr:nvSpPr>
        <xdr:cNvPr id="2928" name="Text Box 6"/>
        <xdr:cNvSpPr txBox="1">
          <a:spLocks noChangeArrowheads="1"/>
        </xdr:cNvSpPr>
      </xdr:nvSpPr>
      <xdr:spPr bwMode="auto">
        <a:xfrm>
          <a:off x="1333500" y="101822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29" name="Text Box 4"/>
        <xdr:cNvSpPr txBox="1">
          <a:spLocks noChangeArrowheads="1"/>
        </xdr:cNvSpPr>
      </xdr:nvSpPr>
      <xdr:spPr bwMode="auto">
        <a:xfrm>
          <a:off x="1333500"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30" name="Text Box 6"/>
        <xdr:cNvSpPr txBox="1">
          <a:spLocks noChangeArrowheads="1"/>
        </xdr:cNvSpPr>
      </xdr:nvSpPr>
      <xdr:spPr bwMode="auto">
        <a:xfrm>
          <a:off x="1333500"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50</xdr:row>
      <xdr:rowOff>238124</xdr:rowOff>
    </xdr:to>
    <xdr:sp macro="" textlink="">
      <xdr:nvSpPr>
        <xdr:cNvPr id="2931" name="Text Box 4"/>
        <xdr:cNvSpPr txBox="1">
          <a:spLocks noChangeArrowheads="1"/>
        </xdr:cNvSpPr>
      </xdr:nvSpPr>
      <xdr:spPr bwMode="auto">
        <a:xfrm>
          <a:off x="2724150"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32" name="Text Box 4"/>
        <xdr:cNvSpPr txBox="1">
          <a:spLocks noChangeArrowheads="1"/>
        </xdr:cNvSpPr>
      </xdr:nvSpPr>
      <xdr:spPr bwMode="auto">
        <a:xfrm>
          <a:off x="1333500"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914400</xdr:colOff>
      <xdr:row>48</xdr:row>
      <xdr:rowOff>0</xdr:rowOff>
    </xdr:from>
    <xdr:to>
      <xdr:col>2</xdr:col>
      <xdr:colOff>1000125</xdr:colOff>
      <xdr:row>50</xdr:row>
      <xdr:rowOff>238124</xdr:rowOff>
    </xdr:to>
    <xdr:sp macro="" textlink="">
      <xdr:nvSpPr>
        <xdr:cNvPr id="2933" name="Text Box 6"/>
        <xdr:cNvSpPr txBox="1">
          <a:spLocks noChangeArrowheads="1"/>
        </xdr:cNvSpPr>
      </xdr:nvSpPr>
      <xdr:spPr bwMode="auto">
        <a:xfrm>
          <a:off x="2247900"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oneCellAnchor>
    <xdr:from>
      <xdr:col>2</xdr:col>
      <xdr:colOff>0</xdr:colOff>
      <xdr:row>74</xdr:row>
      <xdr:rowOff>0</xdr:rowOff>
    </xdr:from>
    <xdr:ext cx="85725" cy="114300"/>
    <xdr:sp macro="" textlink="">
      <xdr:nvSpPr>
        <xdr:cNvPr id="2934" name="Text Box 4"/>
        <xdr:cNvSpPr txBox="1">
          <a:spLocks noChangeArrowheads="1"/>
        </xdr:cNvSpPr>
      </xdr:nvSpPr>
      <xdr:spPr bwMode="auto">
        <a:xfrm>
          <a:off x="1333500"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35" name="Text Box 6"/>
        <xdr:cNvSpPr txBox="1">
          <a:spLocks noChangeArrowheads="1"/>
        </xdr:cNvSpPr>
      </xdr:nvSpPr>
      <xdr:spPr bwMode="auto">
        <a:xfrm>
          <a:off x="1333500"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6"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7"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8"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9"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0"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1"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942" name="Text Box 4"/>
        <xdr:cNvSpPr txBox="1">
          <a:spLocks noChangeArrowheads="1"/>
        </xdr:cNvSpPr>
      </xdr:nvSpPr>
      <xdr:spPr bwMode="auto">
        <a:xfrm>
          <a:off x="272415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943" name="Text Box 6"/>
        <xdr:cNvSpPr txBox="1">
          <a:spLocks noChangeArrowheads="1"/>
        </xdr:cNvSpPr>
      </xdr:nvSpPr>
      <xdr:spPr bwMode="auto">
        <a:xfrm>
          <a:off x="272415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4" name="Text Box 4"/>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5" name="Text Box 6"/>
        <xdr:cNvSpPr txBox="1">
          <a:spLocks noChangeArrowheads="1"/>
        </xdr:cNvSpPr>
      </xdr:nvSpPr>
      <xdr:spPr bwMode="auto">
        <a:xfrm>
          <a:off x="133350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946" name="Text Box 4"/>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947" name="Text Box 6"/>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85725" cy="114300"/>
    <xdr:sp macro="" textlink="">
      <xdr:nvSpPr>
        <xdr:cNvPr id="2948" name="Text Box 6"/>
        <xdr:cNvSpPr txBox="1">
          <a:spLocks noChangeArrowheads="1"/>
        </xdr:cNvSpPr>
      </xdr:nvSpPr>
      <xdr:spPr bwMode="auto">
        <a:xfrm>
          <a:off x="39528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49" name="Text Box 4"/>
        <xdr:cNvSpPr txBox="1">
          <a:spLocks noChangeArrowheads="1"/>
        </xdr:cNvSpPr>
      </xdr:nvSpPr>
      <xdr:spPr bwMode="auto">
        <a:xfrm>
          <a:off x="1333500" y="15592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50" name="Text Box 6"/>
        <xdr:cNvSpPr txBox="1">
          <a:spLocks noChangeArrowheads="1"/>
        </xdr:cNvSpPr>
      </xdr:nvSpPr>
      <xdr:spPr bwMode="auto">
        <a:xfrm>
          <a:off x="1333500" y="15592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1" name="Text Box 6"/>
        <xdr:cNvSpPr txBox="1">
          <a:spLocks noChangeArrowheads="1"/>
        </xdr:cNvSpPr>
      </xdr:nvSpPr>
      <xdr:spPr bwMode="auto">
        <a:xfrm>
          <a:off x="133350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2952" name="Text Box 4"/>
        <xdr:cNvSpPr txBox="1">
          <a:spLocks noChangeArrowheads="1"/>
        </xdr:cNvSpPr>
      </xdr:nvSpPr>
      <xdr:spPr bwMode="auto">
        <a:xfrm>
          <a:off x="1333500"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2953" name="Text Box 6"/>
        <xdr:cNvSpPr txBox="1">
          <a:spLocks noChangeArrowheads="1"/>
        </xdr:cNvSpPr>
      </xdr:nvSpPr>
      <xdr:spPr bwMode="auto">
        <a:xfrm>
          <a:off x="1333500"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4" name="Text Box 4"/>
        <xdr:cNvSpPr txBox="1">
          <a:spLocks noChangeArrowheads="1"/>
        </xdr:cNvSpPr>
      </xdr:nvSpPr>
      <xdr:spPr bwMode="auto">
        <a:xfrm>
          <a:off x="133350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5" name="Text Box 6"/>
        <xdr:cNvSpPr txBox="1">
          <a:spLocks noChangeArrowheads="1"/>
        </xdr:cNvSpPr>
      </xdr:nvSpPr>
      <xdr:spPr bwMode="auto">
        <a:xfrm>
          <a:off x="133350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2956" name="Text Box 4"/>
        <xdr:cNvSpPr txBox="1">
          <a:spLocks noChangeArrowheads="1"/>
        </xdr:cNvSpPr>
      </xdr:nvSpPr>
      <xdr:spPr bwMode="auto">
        <a:xfrm>
          <a:off x="272415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2957" name="Text Box 6"/>
        <xdr:cNvSpPr txBox="1">
          <a:spLocks noChangeArrowheads="1"/>
        </xdr:cNvSpPr>
      </xdr:nvSpPr>
      <xdr:spPr bwMode="auto">
        <a:xfrm>
          <a:off x="272415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8" name="Text Box 4"/>
        <xdr:cNvSpPr txBox="1">
          <a:spLocks noChangeArrowheads="1"/>
        </xdr:cNvSpPr>
      </xdr:nvSpPr>
      <xdr:spPr bwMode="auto">
        <a:xfrm>
          <a:off x="133350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9" name="Text Box 6"/>
        <xdr:cNvSpPr txBox="1">
          <a:spLocks noChangeArrowheads="1"/>
        </xdr:cNvSpPr>
      </xdr:nvSpPr>
      <xdr:spPr bwMode="auto">
        <a:xfrm>
          <a:off x="133350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6274"/>
    <xdr:sp macro="" textlink="">
      <xdr:nvSpPr>
        <xdr:cNvPr id="2960" name="Text Box 4"/>
        <xdr:cNvSpPr txBox="1">
          <a:spLocks noChangeArrowheads="1"/>
        </xdr:cNvSpPr>
      </xdr:nvSpPr>
      <xdr:spPr bwMode="auto">
        <a:xfrm>
          <a:off x="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6274"/>
    <xdr:sp macro="" textlink="">
      <xdr:nvSpPr>
        <xdr:cNvPr id="2961" name="Text Box 6"/>
        <xdr:cNvSpPr txBox="1">
          <a:spLocks noChangeArrowheads="1"/>
        </xdr:cNvSpPr>
      </xdr:nvSpPr>
      <xdr:spPr bwMode="auto">
        <a:xfrm>
          <a:off x="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962"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963" name="Text Box 4"/>
        <xdr:cNvSpPr txBox="1">
          <a:spLocks noChangeArrowheads="1"/>
        </xdr:cNvSpPr>
      </xdr:nvSpPr>
      <xdr:spPr bwMode="auto">
        <a:xfrm>
          <a:off x="3952875" y="155924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964" name="Text Box 6"/>
        <xdr:cNvSpPr txBox="1">
          <a:spLocks noChangeArrowheads="1"/>
        </xdr:cNvSpPr>
      </xdr:nvSpPr>
      <xdr:spPr bwMode="auto">
        <a:xfrm>
          <a:off x="3952875" y="155924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5" name="Text Box 6"/>
        <xdr:cNvSpPr txBox="1">
          <a:spLocks noChangeArrowheads="1"/>
        </xdr:cNvSpPr>
      </xdr:nvSpPr>
      <xdr:spPr bwMode="auto">
        <a:xfrm>
          <a:off x="133350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4218"/>
    <xdr:sp macro="" textlink="">
      <xdr:nvSpPr>
        <xdr:cNvPr id="2966" name="Text Box 4"/>
        <xdr:cNvSpPr txBox="1">
          <a:spLocks noChangeArrowheads="1"/>
        </xdr:cNvSpPr>
      </xdr:nvSpPr>
      <xdr:spPr bwMode="auto">
        <a:xfrm>
          <a:off x="1333500" y="170021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4218"/>
    <xdr:sp macro="" textlink="">
      <xdr:nvSpPr>
        <xdr:cNvPr id="2967" name="Text Box 6"/>
        <xdr:cNvSpPr txBox="1">
          <a:spLocks noChangeArrowheads="1"/>
        </xdr:cNvSpPr>
      </xdr:nvSpPr>
      <xdr:spPr bwMode="auto">
        <a:xfrm>
          <a:off x="1333500" y="170021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8" name="Text Box 4"/>
        <xdr:cNvSpPr txBox="1">
          <a:spLocks noChangeArrowheads="1"/>
        </xdr:cNvSpPr>
      </xdr:nvSpPr>
      <xdr:spPr bwMode="auto">
        <a:xfrm>
          <a:off x="133350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9" name="Text Box 6"/>
        <xdr:cNvSpPr txBox="1">
          <a:spLocks noChangeArrowheads="1"/>
        </xdr:cNvSpPr>
      </xdr:nvSpPr>
      <xdr:spPr bwMode="auto">
        <a:xfrm>
          <a:off x="133350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7957"/>
    <xdr:sp macro="" textlink="">
      <xdr:nvSpPr>
        <xdr:cNvPr id="2970" name="Text Box 4"/>
        <xdr:cNvSpPr txBox="1">
          <a:spLocks noChangeArrowheads="1"/>
        </xdr:cNvSpPr>
      </xdr:nvSpPr>
      <xdr:spPr bwMode="auto">
        <a:xfrm>
          <a:off x="272415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7957"/>
    <xdr:sp macro="" textlink="">
      <xdr:nvSpPr>
        <xdr:cNvPr id="2971" name="Text Box 6"/>
        <xdr:cNvSpPr txBox="1">
          <a:spLocks noChangeArrowheads="1"/>
        </xdr:cNvSpPr>
      </xdr:nvSpPr>
      <xdr:spPr bwMode="auto">
        <a:xfrm>
          <a:off x="272415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72" name="Text Box 4"/>
        <xdr:cNvSpPr txBox="1">
          <a:spLocks noChangeArrowheads="1"/>
        </xdr:cNvSpPr>
      </xdr:nvSpPr>
      <xdr:spPr bwMode="auto">
        <a:xfrm>
          <a:off x="133350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73" name="Text Box 6"/>
        <xdr:cNvSpPr txBox="1">
          <a:spLocks noChangeArrowheads="1"/>
        </xdr:cNvSpPr>
      </xdr:nvSpPr>
      <xdr:spPr bwMode="auto">
        <a:xfrm>
          <a:off x="133350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7957"/>
    <xdr:sp macro="" textlink="">
      <xdr:nvSpPr>
        <xdr:cNvPr id="2974" name="Text Box 4"/>
        <xdr:cNvSpPr txBox="1">
          <a:spLocks noChangeArrowheads="1"/>
        </xdr:cNvSpPr>
      </xdr:nvSpPr>
      <xdr:spPr bwMode="auto">
        <a:xfrm>
          <a:off x="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7957"/>
    <xdr:sp macro="" textlink="">
      <xdr:nvSpPr>
        <xdr:cNvPr id="2975" name="Text Box 6"/>
        <xdr:cNvSpPr txBox="1">
          <a:spLocks noChangeArrowheads="1"/>
        </xdr:cNvSpPr>
      </xdr:nvSpPr>
      <xdr:spPr bwMode="auto">
        <a:xfrm>
          <a:off x="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76" name="Text Box 4"/>
        <xdr:cNvSpPr txBox="1">
          <a:spLocks noChangeArrowheads="1"/>
        </xdr:cNvSpPr>
      </xdr:nvSpPr>
      <xdr:spPr bwMode="auto">
        <a:xfrm>
          <a:off x="3952875"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77" name="Text Box 6"/>
        <xdr:cNvSpPr txBox="1">
          <a:spLocks noChangeArrowheads="1"/>
        </xdr:cNvSpPr>
      </xdr:nvSpPr>
      <xdr:spPr bwMode="auto">
        <a:xfrm>
          <a:off x="3952875"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978" name="Text Box 4"/>
        <xdr:cNvSpPr txBox="1">
          <a:spLocks noChangeArrowheads="1"/>
        </xdr:cNvSpPr>
      </xdr:nvSpPr>
      <xdr:spPr bwMode="auto">
        <a:xfrm>
          <a:off x="1333500"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979" name="Text Box 6"/>
        <xdr:cNvSpPr txBox="1">
          <a:spLocks noChangeArrowheads="1"/>
        </xdr:cNvSpPr>
      </xdr:nvSpPr>
      <xdr:spPr bwMode="auto">
        <a:xfrm>
          <a:off x="1333500"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980" name="Text Box 4"/>
        <xdr:cNvSpPr txBox="1">
          <a:spLocks noChangeArrowheads="1"/>
        </xdr:cNvSpPr>
      </xdr:nvSpPr>
      <xdr:spPr bwMode="auto">
        <a:xfrm>
          <a:off x="1333500"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981" name="Text Box 6"/>
        <xdr:cNvSpPr txBox="1">
          <a:spLocks noChangeArrowheads="1"/>
        </xdr:cNvSpPr>
      </xdr:nvSpPr>
      <xdr:spPr bwMode="auto">
        <a:xfrm>
          <a:off x="1333500"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2" name="Text Box 6"/>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983" name="Text Box 4"/>
        <xdr:cNvSpPr txBox="1">
          <a:spLocks noChangeArrowheads="1"/>
        </xdr:cNvSpPr>
      </xdr:nvSpPr>
      <xdr:spPr bwMode="auto">
        <a:xfrm>
          <a:off x="1333500"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984" name="Text Box 6"/>
        <xdr:cNvSpPr txBox="1">
          <a:spLocks noChangeArrowheads="1"/>
        </xdr:cNvSpPr>
      </xdr:nvSpPr>
      <xdr:spPr bwMode="auto">
        <a:xfrm>
          <a:off x="1333500"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5" name="Text Box 4"/>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6" name="Text Box 6"/>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987" name="Text Box 4"/>
        <xdr:cNvSpPr txBox="1">
          <a:spLocks noChangeArrowheads="1"/>
        </xdr:cNvSpPr>
      </xdr:nvSpPr>
      <xdr:spPr bwMode="auto">
        <a:xfrm>
          <a:off x="272415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988" name="Text Box 6"/>
        <xdr:cNvSpPr txBox="1">
          <a:spLocks noChangeArrowheads="1"/>
        </xdr:cNvSpPr>
      </xdr:nvSpPr>
      <xdr:spPr bwMode="auto">
        <a:xfrm>
          <a:off x="272415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9" name="Text Box 4"/>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90" name="Text Box 6"/>
        <xdr:cNvSpPr txBox="1">
          <a:spLocks noChangeArrowheads="1"/>
        </xdr:cNvSpPr>
      </xdr:nvSpPr>
      <xdr:spPr bwMode="auto">
        <a:xfrm>
          <a:off x="133350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991" name="Text Box 4"/>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992" name="Text Box 6"/>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93" name="Text Box 4"/>
        <xdr:cNvSpPr txBox="1">
          <a:spLocks noChangeArrowheads="1"/>
        </xdr:cNvSpPr>
      </xdr:nvSpPr>
      <xdr:spPr bwMode="auto">
        <a:xfrm>
          <a:off x="3952875"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94" name="Text Box 6"/>
        <xdr:cNvSpPr txBox="1">
          <a:spLocks noChangeArrowheads="1"/>
        </xdr:cNvSpPr>
      </xdr:nvSpPr>
      <xdr:spPr bwMode="auto">
        <a:xfrm>
          <a:off x="3952875"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995"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96" name="Text Box 4"/>
        <xdr:cNvSpPr txBox="1">
          <a:spLocks noChangeArrowheads="1"/>
        </xdr:cNvSpPr>
      </xdr:nvSpPr>
      <xdr:spPr bwMode="auto">
        <a:xfrm>
          <a:off x="1333500"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97" name="Text Box 6"/>
        <xdr:cNvSpPr txBox="1">
          <a:spLocks noChangeArrowheads="1"/>
        </xdr:cNvSpPr>
      </xdr:nvSpPr>
      <xdr:spPr bwMode="auto">
        <a:xfrm>
          <a:off x="1333500"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74</xdr:row>
      <xdr:rowOff>47625</xdr:rowOff>
    </xdr:from>
    <xdr:ext cx="85725" cy="819150"/>
    <xdr:sp macro="" textlink="">
      <xdr:nvSpPr>
        <xdr:cNvPr id="2998" name="Text Box 4"/>
        <xdr:cNvSpPr txBox="1">
          <a:spLocks noChangeArrowheads="1"/>
        </xdr:cNvSpPr>
      </xdr:nvSpPr>
      <xdr:spPr bwMode="auto">
        <a:xfrm>
          <a:off x="1924050" y="15640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99" name="Text Box 6"/>
        <xdr:cNvSpPr txBox="1">
          <a:spLocks noChangeArrowheads="1"/>
        </xdr:cNvSpPr>
      </xdr:nvSpPr>
      <xdr:spPr bwMode="auto">
        <a:xfrm>
          <a:off x="1333500" y="15592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0" name="Text Box 6"/>
        <xdr:cNvSpPr txBox="1">
          <a:spLocks noChangeArrowheads="1"/>
        </xdr:cNvSpPr>
      </xdr:nvSpPr>
      <xdr:spPr bwMode="auto">
        <a:xfrm>
          <a:off x="133350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3001" name="Text Box 4"/>
        <xdr:cNvSpPr txBox="1">
          <a:spLocks noChangeArrowheads="1"/>
        </xdr:cNvSpPr>
      </xdr:nvSpPr>
      <xdr:spPr bwMode="auto">
        <a:xfrm>
          <a:off x="1333500"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3002" name="Text Box 6"/>
        <xdr:cNvSpPr txBox="1">
          <a:spLocks noChangeArrowheads="1"/>
        </xdr:cNvSpPr>
      </xdr:nvSpPr>
      <xdr:spPr bwMode="auto">
        <a:xfrm>
          <a:off x="1333500"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3" name="Text Box 4"/>
        <xdr:cNvSpPr txBox="1">
          <a:spLocks noChangeArrowheads="1"/>
        </xdr:cNvSpPr>
      </xdr:nvSpPr>
      <xdr:spPr bwMode="auto">
        <a:xfrm>
          <a:off x="133350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4" name="Text Box 6"/>
        <xdr:cNvSpPr txBox="1">
          <a:spLocks noChangeArrowheads="1"/>
        </xdr:cNvSpPr>
      </xdr:nvSpPr>
      <xdr:spPr bwMode="auto">
        <a:xfrm>
          <a:off x="133350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3005" name="Text Box 4"/>
        <xdr:cNvSpPr txBox="1">
          <a:spLocks noChangeArrowheads="1"/>
        </xdr:cNvSpPr>
      </xdr:nvSpPr>
      <xdr:spPr bwMode="auto">
        <a:xfrm>
          <a:off x="272415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3006" name="Text Box 6"/>
        <xdr:cNvSpPr txBox="1">
          <a:spLocks noChangeArrowheads="1"/>
        </xdr:cNvSpPr>
      </xdr:nvSpPr>
      <xdr:spPr bwMode="auto">
        <a:xfrm>
          <a:off x="272415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7" name="Text Box 4"/>
        <xdr:cNvSpPr txBox="1">
          <a:spLocks noChangeArrowheads="1"/>
        </xdr:cNvSpPr>
      </xdr:nvSpPr>
      <xdr:spPr bwMode="auto">
        <a:xfrm>
          <a:off x="133350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75</xdr:row>
      <xdr:rowOff>85725</xdr:rowOff>
    </xdr:from>
    <xdr:ext cx="85725" cy="676274"/>
    <xdr:sp macro="" textlink="">
      <xdr:nvSpPr>
        <xdr:cNvPr id="3008" name="Text Box 6"/>
        <xdr:cNvSpPr txBox="1">
          <a:spLocks noChangeArrowheads="1"/>
        </xdr:cNvSpPr>
      </xdr:nvSpPr>
      <xdr:spPr bwMode="auto">
        <a:xfrm>
          <a:off x="2314575" y="158781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3009" name="Text Box 4"/>
        <xdr:cNvSpPr txBox="1">
          <a:spLocks noChangeArrowheads="1"/>
        </xdr:cNvSpPr>
      </xdr:nvSpPr>
      <xdr:spPr bwMode="auto">
        <a:xfrm>
          <a:off x="1333500"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3010" name="Text Box 6"/>
        <xdr:cNvSpPr txBox="1">
          <a:spLocks noChangeArrowheads="1"/>
        </xdr:cNvSpPr>
      </xdr:nvSpPr>
      <xdr:spPr bwMode="auto">
        <a:xfrm>
          <a:off x="1333500"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9150"/>
    <xdr:sp macro="" textlink="">
      <xdr:nvSpPr>
        <xdr:cNvPr id="3011" name="Text Box 6"/>
        <xdr:cNvSpPr txBox="1">
          <a:spLocks noChangeArrowheads="1"/>
        </xdr:cNvSpPr>
      </xdr:nvSpPr>
      <xdr:spPr bwMode="auto">
        <a:xfrm>
          <a:off x="1333500" y="170021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2" name="Text Box 6"/>
        <xdr:cNvSpPr txBox="1">
          <a:spLocks noChangeArrowheads="1"/>
        </xdr:cNvSpPr>
      </xdr:nvSpPr>
      <xdr:spPr bwMode="auto">
        <a:xfrm>
          <a:off x="1333500"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9175"/>
    <xdr:sp macro="" textlink="">
      <xdr:nvSpPr>
        <xdr:cNvPr id="3013" name="Text Box 4"/>
        <xdr:cNvSpPr txBox="1">
          <a:spLocks noChangeArrowheads="1"/>
        </xdr:cNvSpPr>
      </xdr:nvSpPr>
      <xdr:spPr bwMode="auto">
        <a:xfrm>
          <a:off x="1333500" y="170021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9175"/>
    <xdr:sp macro="" textlink="">
      <xdr:nvSpPr>
        <xdr:cNvPr id="3014" name="Text Box 6"/>
        <xdr:cNvSpPr txBox="1">
          <a:spLocks noChangeArrowheads="1"/>
        </xdr:cNvSpPr>
      </xdr:nvSpPr>
      <xdr:spPr bwMode="auto">
        <a:xfrm>
          <a:off x="1333500" y="170021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5" name="Text Box 4"/>
        <xdr:cNvSpPr txBox="1">
          <a:spLocks noChangeArrowheads="1"/>
        </xdr:cNvSpPr>
      </xdr:nvSpPr>
      <xdr:spPr bwMode="auto">
        <a:xfrm>
          <a:off x="1333500"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6" name="Text Box 6"/>
        <xdr:cNvSpPr txBox="1">
          <a:spLocks noChangeArrowheads="1"/>
        </xdr:cNvSpPr>
      </xdr:nvSpPr>
      <xdr:spPr bwMode="auto">
        <a:xfrm>
          <a:off x="1333500"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7" name="Text Box 4"/>
        <xdr:cNvSpPr txBox="1">
          <a:spLocks noChangeArrowheads="1"/>
        </xdr:cNvSpPr>
      </xdr:nvSpPr>
      <xdr:spPr bwMode="auto">
        <a:xfrm>
          <a:off x="1333500"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79</xdr:row>
      <xdr:rowOff>0</xdr:rowOff>
    </xdr:from>
    <xdr:ext cx="85725" cy="676274"/>
    <xdr:sp macro="" textlink="">
      <xdr:nvSpPr>
        <xdr:cNvPr id="3018" name="Text Box 6"/>
        <xdr:cNvSpPr txBox="1">
          <a:spLocks noChangeArrowheads="1"/>
        </xdr:cNvSpPr>
      </xdr:nvSpPr>
      <xdr:spPr bwMode="auto">
        <a:xfrm>
          <a:off x="2247900"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19" name="Text Box 4"/>
        <xdr:cNvSpPr txBox="1">
          <a:spLocks noChangeArrowheads="1"/>
        </xdr:cNvSpPr>
      </xdr:nvSpPr>
      <xdr:spPr bwMode="auto">
        <a:xfrm>
          <a:off x="1333500"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20" name="Text Box 6"/>
        <xdr:cNvSpPr txBox="1">
          <a:spLocks noChangeArrowheads="1"/>
        </xdr:cNvSpPr>
      </xdr:nvSpPr>
      <xdr:spPr bwMode="auto">
        <a:xfrm>
          <a:off x="1333500"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1"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2"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3"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4"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5"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6"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3027" name="Text Box 4"/>
        <xdr:cNvSpPr txBox="1">
          <a:spLocks noChangeArrowheads="1"/>
        </xdr:cNvSpPr>
      </xdr:nvSpPr>
      <xdr:spPr bwMode="auto">
        <a:xfrm>
          <a:off x="272415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3028" name="Text Box 6"/>
        <xdr:cNvSpPr txBox="1">
          <a:spLocks noChangeArrowheads="1"/>
        </xdr:cNvSpPr>
      </xdr:nvSpPr>
      <xdr:spPr bwMode="auto">
        <a:xfrm>
          <a:off x="272415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9" name="Text Box 4"/>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30" name="Text Box 6"/>
        <xdr:cNvSpPr txBox="1">
          <a:spLocks noChangeArrowheads="1"/>
        </xdr:cNvSpPr>
      </xdr:nvSpPr>
      <xdr:spPr bwMode="auto">
        <a:xfrm>
          <a:off x="133350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3031" name="Text Box 4"/>
        <xdr:cNvSpPr txBox="1">
          <a:spLocks noChangeArrowheads="1"/>
        </xdr:cNvSpPr>
      </xdr:nvSpPr>
      <xdr:spPr bwMode="auto">
        <a:xfrm>
          <a:off x="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3032" name="Text Box 6"/>
        <xdr:cNvSpPr txBox="1">
          <a:spLocks noChangeArrowheads="1"/>
        </xdr:cNvSpPr>
      </xdr:nvSpPr>
      <xdr:spPr bwMode="auto">
        <a:xfrm>
          <a:off x="0"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14300"/>
    <xdr:sp macro="" textlink="">
      <xdr:nvSpPr>
        <xdr:cNvPr id="3033" name="Text Box 6"/>
        <xdr:cNvSpPr txBox="1">
          <a:spLocks noChangeArrowheads="1"/>
        </xdr:cNvSpPr>
      </xdr:nvSpPr>
      <xdr:spPr bwMode="auto">
        <a:xfrm>
          <a:off x="3952875" y="23593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34" name="Text Box 4"/>
        <xdr:cNvSpPr txBox="1">
          <a:spLocks noChangeArrowheads="1"/>
        </xdr:cNvSpPr>
      </xdr:nvSpPr>
      <xdr:spPr bwMode="auto">
        <a:xfrm>
          <a:off x="1333500" y="224028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35" name="Text Box 6"/>
        <xdr:cNvSpPr txBox="1">
          <a:spLocks noChangeArrowheads="1"/>
        </xdr:cNvSpPr>
      </xdr:nvSpPr>
      <xdr:spPr bwMode="auto">
        <a:xfrm>
          <a:off x="1333500" y="224028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36" name="Text Box 6"/>
        <xdr:cNvSpPr txBox="1">
          <a:spLocks noChangeArrowheads="1"/>
        </xdr:cNvSpPr>
      </xdr:nvSpPr>
      <xdr:spPr bwMode="auto">
        <a:xfrm>
          <a:off x="13335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37" name="Text Box 4"/>
        <xdr:cNvSpPr txBox="1">
          <a:spLocks noChangeArrowheads="1"/>
        </xdr:cNvSpPr>
      </xdr:nvSpPr>
      <xdr:spPr bwMode="auto">
        <a:xfrm>
          <a:off x="1333500" y="224028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38" name="Text Box 6"/>
        <xdr:cNvSpPr txBox="1">
          <a:spLocks noChangeArrowheads="1"/>
        </xdr:cNvSpPr>
      </xdr:nvSpPr>
      <xdr:spPr bwMode="auto">
        <a:xfrm>
          <a:off x="1333500" y="224028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39" name="Text Box 4"/>
        <xdr:cNvSpPr txBox="1">
          <a:spLocks noChangeArrowheads="1"/>
        </xdr:cNvSpPr>
      </xdr:nvSpPr>
      <xdr:spPr bwMode="auto">
        <a:xfrm>
          <a:off x="13335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0" name="Text Box 6"/>
        <xdr:cNvSpPr txBox="1">
          <a:spLocks noChangeArrowheads="1"/>
        </xdr:cNvSpPr>
      </xdr:nvSpPr>
      <xdr:spPr bwMode="auto">
        <a:xfrm>
          <a:off x="13335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41" name="Text Box 4"/>
        <xdr:cNvSpPr txBox="1">
          <a:spLocks noChangeArrowheads="1"/>
        </xdr:cNvSpPr>
      </xdr:nvSpPr>
      <xdr:spPr bwMode="auto">
        <a:xfrm>
          <a:off x="272415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42" name="Text Box 6"/>
        <xdr:cNvSpPr txBox="1">
          <a:spLocks noChangeArrowheads="1"/>
        </xdr:cNvSpPr>
      </xdr:nvSpPr>
      <xdr:spPr bwMode="auto">
        <a:xfrm>
          <a:off x="272415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3" name="Text Box 4"/>
        <xdr:cNvSpPr txBox="1">
          <a:spLocks noChangeArrowheads="1"/>
        </xdr:cNvSpPr>
      </xdr:nvSpPr>
      <xdr:spPr bwMode="auto">
        <a:xfrm>
          <a:off x="13335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4" name="Text Box 6"/>
        <xdr:cNvSpPr txBox="1">
          <a:spLocks noChangeArrowheads="1"/>
        </xdr:cNvSpPr>
      </xdr:nvSpPr>
      <xdr:spPr bwMode="auto">
        <a:xfrm>
          <a:off x="13335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6274"/>
    <xdr:sp macro="" textlink="">
      <xdr:nvSpPr>
        <xdr:cNvPr id="3045" name="Text Box 4"/>
        <xdr:cNvSpPr txBox="1">
          <a:spLocks noChangeArrowheads="1"/>
        </xdr:cNvSpPr>
      </xdr:nvSpPr>
      <xdr:spPr bwMode="auto">
        <a:xfrm>
          <a:off x="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6274"/>
    <xdr:sp macro="" textlink="">
      <xdr:nvSpPr>
        <xdr:cNvPr id="3046" name="Text Box 6"/>
        <xdr:cNvSpPr txBox="1">
          <a:spLocks noChangeArrowheads="1"/>
        </xdr:cNvSpPr>
      </xdr:nvSpPr>
      <xdr:spPr bwMode="auto">
        <a:xfrm>
          <a:off x="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3047"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3048" name="Text Box 4"/>
        <xdr:cNvSpPr txBox="1">
          <a:spLocks noChangeArrowheads="1"/>
        </xdr:cNvSpPr>
      </xdr:nvSpPr>
      <xdr:spPr bwMode="auto">
        <a:xfrm>
          <a:off x="3952875" y="224028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3049" name="Text Box 6"/>
        <xdr:cNvSpPr txBox="1">
          <a:spLocks noChangeArrowheads="1"/>
        </xdr:cNvSpPr>
      </xdr:nvSpPr>
      <xdr:spPr bwMode="auto">
        <a:xfrm>
          <a:off x="3952875" y="224028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0" name="Text Box 6"/>
        <xdr:cNvSpPr txBox="1">
          <a:spLocks noChangeArrowheads="1"/>
        </xdr:cNvSpPr>
      </xdr:nvSpPr>
      <xdr:spPr bwMode="auto">
        <a:xfrm>
          <a:off x="133350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4218"/>
    <xdr:sp macro="" textlink="">
      <xdr:nvSpPr>
        <xdr:cNvPr id="3051" name="Text Box 4"/>
        <xdr:cNvSpPr txBox="1">
          <a:spLocks noChangeArrowheads="1"/>
        </xdr:cNvSpPr>
      </xdr:nvSpPr>
      <xdr:spPr bwMode="auto">
        <a:xfrm>
          <a:off x="1333500" y="2381250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4218"/>
    <xdr:sp macro="" textlink="">
      <xdr:nvSpPr>
        <xdr:cNvPr id="3052" name="Text Box 6"/>
        <xdr:cNvSpPr txBox="1">
          <a:spLocks noChangeArrowheads="1"/>
        </xdr:cNvSpPr>
      </xdr:nvSpPr>
      <xdr:spPr bwMode="auto">
        <a:xfrm>
          <a:off x="1333500" y="2381250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3" name="Text Box 4"/>
        <xdr:cNvSpPr txBox="1">
          <a:spLocks noChangeArrowheads="1"/>
        </xdr:cNvSpPr>
      </xdr:nvSpPr>
      <xdr:spPr bwMode="auto">
        <a:xfrm>
          <a:off x="133350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4" name="Text Box 6"/>
        <xdr:cNvSpPr txBox="1">
          <a:spLocks noChangeArrowheads="1"/>
        </xdr:cNvSpPr>
      </xdr:nvSpPr>
      <xdr:spPr bwMode="auto">
        <a:xfrm>
          <a:off x="133350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7957"/>
    <xdr:sp macro="" textlink="">
      <xdr:nvSpPr>
        <xdr:cNvPr id="3055" name="Text Box 4"/>
        <xdr:cNvSpPr txBox="1">
          <a:spLocks noChangeArrowheads="1"/>
        </xdr:cNvSpPr>
      </xdr:nvSpPr>
      <xdr:spPr bwMode="auto">
        <a:xfrm>
          <a:off x="272415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7957"/>
    <xdr:sp macro="" textlink="">
      <xdr:nvSpPr>
        <xdr:cNvPr id="3056" name="Text Box 6"/>
        <xdr:cNvSpPr txBox="1">
          <a:spLocks noChangeArrowheads="1"/>
        </xdr:cNvSpPr>
      </xdr:nvSpPr>
      <xdr:spPr bwMode="auto">
        <a:xfrm>
          <a:off x="272415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7" name="Text Box 4"/>
        <xdr:cNvSpPr txBox="1">
          <a:spLocks noChangeArrowheads="1"/>
        </xdr:cNvSpPr>
      </xdr:nvSpPr>
      <xdr:spPr bwMode="auto">
        <a:xfrm>
          <a:off x="133350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8" name="Text Box 6"/>
        <xdr:cNvSpPr txBox="1">
          <a:spLocks noChangeArrowheads="1"/>
        </xdr:cNvSpPr>
      </xdr:nvSpPr>
      <xdr:spPr bwMode="auto">
        <a:xfrm>
          <a:off x="133350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7957"/>
    <xdr:sp macro="" textlink="">
      <xdr:nvSpPr>
        <xdr:cNvPr id="3059" name="Text Box 4"/>
        <xdr:cNvSpPr txBox="1">
          <a:spLocks noChangeArrowheads="1"/>
        </xdr:cNvSpPr>
      </xdr:nvSpPr>
      <xdr:spPr bwMode="auto">
        <a:xfrm>
          <a:off x="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7957"/>
    <xdr:sp macro="" textlink="">
      <xdr:nvSpPr>
        <xdr:cNvPr id="3060" name="Text Box 6"/>
        <xdr:cNvSpPr txBox="1">
          <a:spLocks noChangeArrowheads="1"/>
        </xdr:cNvSpPr>
      </xdr:nvSpPr>
      <xdr:spPr bwMode="auto">
        <a:xfrm>
          <a:off x="0" y="238125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61" name="Text Box 4"/>
        <xdr:cNvSpPr txBox="1">
          <a:spLocks noChangeArrowheads="1"/>
        </xdr:cNvSpPr>
      </xdr:nvSpPr>
      <xdr:spPr bwMode="auto">
        <a:xfrm>
          <a:off x="3952875"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62" name="Text Box 6"/>
        <xdr:cNvSpPr txBox="1">
          <a:spLocks noChangeArrowheads="1"/>
        </xdr:cNvSpPr>
      </xdr:nvSpPr>
      <xdr:spPr bwMode="auto">
        <a:xfrm>
          <a:off x="3952875"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63" name="Text Box 4"/>
        <xdr:cNvSpPr txBox="1">
          <a:spLocks noChangeArrowheads="1"/>
        </xdr:cNvSpPr>
      </xdr:nvSpPr>
      <xdr:spPr bwMode="auto">
        <a:xfrm>
          <a:off x="1333500"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64" name="Text Box 6"/>
        <xdr:cNvSpPr txBox="1">
          <a:spLocks noChangeArrowheads="1"/>
        </xdr:cNvSpPr>
      </xdr:nvSpPr>
      <xdr:spPr bwMode="auto">
        <a:xfrm>
          <a:off x="1333500"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3065" name="Text Box 4"/>
        <xdr:cNvSpPr txBox="1">
          <a:spLocks noChangeArrowheads="1"/>
        </xdr:cNvSpPr>
      </xdr:nvSpPr>
      <xdr:spPr bwMode="auto">
        <a:xfrm>
          <a:off x="1333500" y="238125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3066" name="Text Box 6"/>
        <xdr:cNvSpPr txBox="1">
          <a:spLocks noChangeArrowheads="1"/>
        </xdr:cNvSpPr>
      </xdr:nvSpPr>
      <xdr:spPr bwMode="auto">
        <a:xfrm>
          <a:off x="1333500" y="238125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67" name="Text Box 6"/>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3068" name="Text Box 4"/>
        <xdr:cNvSpPr txBox="1">
          <a:spLocks noChangeArrowheads="1"/>
        </xdr:cNvSpPr>
      </xdr:nvSpPr>
      <xdr:spPr bwMode="auto">
        <a:xfrm>
          <a:off x="1333500" y="238125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3069" name="Text Box 6"/>
        <xdr:cNvSpPr txBox="1">
          <a:spLocks noChangeArrowheads="1"/>
        </xdr:cNvSpPr>
      </xdr:nvSpPr>
      <xdr:spPr bwMode="auto">
        <a:xfrm>
          <a:off x="1333500" y="238125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0" name="Text Box 4"/>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1" name="Text Box 6"/>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3072" name="Text Box 4"/>
        <xdr:cNvSpPr txBox="1">
          <a:spLocks noChangeArrowheads="1"/>
        </xdr:cNvSpPr>
      </xdr:nvSpPr>
      <xdr:spPr bwMode="auto">
        <a:xfrm>
          <a:off x="272415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3073" name="Text Box 6"/>
        <xdr:cNvSpPr txBox="1">
          <a:spLocks noChangeArrowheads="1"/>
        </xdr:cNvSpPr>
      </xdr:nvSpPr>
      <xdr:spPr bwMode="auto">
        <a:xfrm>
          <a:off x="272415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4" name="Text Box 4"/>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5" name="Text Box 6"/>
        <xdr:cNvSpPr txBox="1">
          <a:spLocks noChangeArrowheads="1"/>
        </xdr:cNvSpPr>
      </xdr:nvSpPr>
      <xdr:spPr bwMode="auto">
        <a:xfrm>
          <a:off x="133350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3076" name="Text Box 4"/>
        <xdr:cNvSpPr txBox="1">
          <a:spLocks noChangeArrowheads="1"/>
        </xdr:cNvSpPr>
      </xdr:nvSpPr>
      <xdr:spPr bwMode="auto">
        <a:xfrm>
          <a:off x="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3077" name="Text Box 6"/>
        <xdr:cNvSpPr txBox="1">
          <a:spLocks noChangeArrowheads="1"/>
        </xdr:cNvSpPr>
      </xdr:nvSpPr>
      <xdr:spPr bwMode="auto">
        <a:xfrm>
          <a:off x="0" y="238125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78" name="Text Box 4"/>
        <xdr:cNvSpPr txBox="1">
          <a:spLocks noChangeArrowheads="1"/>
        </xdr:cNvSpPr>
      </xdr:nvSpPr>
      <xdr:spPr bwMode="auto">
        <a:xfrm>
          <a:off x="3952875"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79" name="Text Box 6"/>
        <xdr:cNvSpPr txBox="1">
          <a:spLocks noChangeArrowheads="1"/>
        </xdr:cNvSpPr>
      </xdr:nvSpPr>
      <xdr:spPr bwMode="auto">
        <a:xfrm>
          <a:off x="3952875" y="238125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3080" name="Text Box 4"/>
        <xdr:cNvSpPr txBox="1">
          <a:spLocks noChangeArrowheads="1"/>
        </xdr:cNvSpPr>
      </xdr:nvSpPr>
      <xdr:spPr bwMode="auto">
        <a:xfrm>
          <a:off x="314325" y="205740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81" name="Text Box 4"/>
        <xdr:cNvSpPr txBox="1">
          <a:spLocks noChangeArrowheads="1"/>
        </xdr:cNvSpPr>
      </xdr:nvSpPr>
      <xdr:spPr bwMode="auto">
        <a:xfrm>
          <a:off x="1333500"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82" name="Text Box 6"/>
        <xdr:cNvSpPr txBox="1">
          <a:spLocks noChangeArrowheads="1"/>
        </xdr:cNvSpPr>
      </xdr:nvSpPr>
      <xdr:spPr bwMode="auto">
        <a:xfrm>
          <a:off x="1333500" y="224028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105</xdr:row>
      <xdr:rowOff>47625</xdr:rowOff>
    </xdr:from>
    <xdr:ext cx="85725" cy="819150"/>
    <xdr:sp macro="" textlink="">
      <xdr:nvSpPr>
        <xdr:cNvPr id="3083" name="Text Box 4"/>
        <xdr:cNvSpPr txBox="1">
          <a:spLocks noChangeArrowheads="1"/>
        </xdr:cNvSpPr>
      </xdr:nvSpPr>
      <xdr:spPr bwMode="auto">
        <a:xfrm>
          <a:off x="1924050" y="22450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84" name="Text Box 6"/>
        <xdr:cNvSpPr txBox="1">
          <a:spLocks noChangeArrowheads="1"/>
        </xdr:cNvSpPr>
      </xdr:nvSpPr>
      <xdr:spPr bwMode="auto">
        <a:xfrm>
          <a:off x="1333500" y="224028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5" name="Text Box 6"/>
        <xdr:cNvSpPr txBox="1">
          <a:spLocks noChangeArrowheads="1"/>
        </xdr:cNvSpPr>
      </xdr:nvSpPr>
      <xdr:spPr bwMode="auto">
        <a:xfrm>
          <a:off x="13335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86" name="Text Box 4"/>
        <xdr:cNvSpPr txBox="1">
          <a:spLocks noChangeArrowheads="1"/>
        </xdr:cNvSpPr>
      </xdr:nvSpPr>
      <xdr:spPr bwMode="auto">
        <a:xfrm>
          <a:off x="1333500" y="224028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87" name="Text Box 6"/>
        <xdr:cNvSpPr txBox="1">
          <a:spLocks noChangeArrowheads="1"/>
        </xdr:cNvSpPr>
      </xdr:nvSpPr>
      <xdr:spPr bwMode="auto">
        <a:xfrm>
          <a:off x="1333500" y="224028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8" name="Text Box 4"/>
        <xdr:cNvSpPr txBox="1">
          <a:spLocks noChangeArrowheads="1"/>
        </xdr:cNvSpPr>
      </xdr:nvSpPr>
      <xdr:spPr bwMode="auto">
        <a:xfrm>
          <a:off x="13335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89" name="Text Box 6"/>
        <xdr:cNvSpPr txBox="1">
          <a:spLocks noChangeArrowheads="1"/>
        </xdr:cNvSpPr>
      </xdr:nvSpPr>
      <xdr:spPr bwMode="auto">
        <a:xfrm>
          <a:off x="13335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90" name="Text Box 4"/>
        <xdr:cNvSpPr txBox="1">
          <a:spLocks noChangeArrowheads="1"/>
        </xdr:cNvSpPr>
      </xdr:nvSpPr>
      <xdr:spPr bwMode="auto">
        <a:xfrm>
          <a:off x="272415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91" name="Text Box 6"/>
        <xdr:cNvSpPr txBox="1">
          <a:spLocks noChangeArrowheads="1"/>
        </xdr:cNvSpPr>
      </xdr:nvSpPr>
      <xdr:spPr bwMode="auto">
        <a:xfrm>
          <a:off x="272415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92" name="Text Box 4"/>
        <xdr:cNvSpPr txBox="1">
          <a:spLocks noChangeArrowheads="1"/>
        </xdr:cNvSpPr>
      </xdr:nvSpPr>
      <xdr:spPr bwMode="auto">
        <a:xfrm>
          <a:off x="13335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105</xdr:row>
      <xdr:rowOff>0</xdr:rowOff>
    </xdr:from>
    <xdr:ext cx="85725" cy="676274"/>
    <xdr:sp macro="" textlink="">
      <xdr:nvSpPr>
        <xdr:cNvPr id="3093" name="Text Box 6"/>
        <xdr:cNvSpPr txBox="1">
          <a:spLocks noChangeArrowheads="1"/>
        </xdr:cNvSpPr>
      </xdr:nvSpPr>
      <xdr:spPr bwMode="auto">
        <a:xfrm>
          <a:off x="2247900" y="22402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94" name="Text Box 4"/>
        <xdr:cNvSpPr txBox="1">
          <a:spLocks noChangeArrowheads="1"/>
        </xdr:cNvSpPr>
      </xdr:nvSpPr>
      <xdr:spPr bwMode="auto">
        <a:xfrm>
          <a:off x="1333500"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95" name="Text Box 6"/>
        <xdr:cNvSpPr txBox="1">
          <a:spLocks noChangeArrowheads="1"/>
        </xdr:cNvSpPr>
      </xdr:nvSpPr>
      <xdr:spPr bwMode="auto">
        <a:xfrm>
          <a:off x="1333500" y="23812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110</xdr:row>
      <xdr:rowOff>47625</xdr:rowOff>
    </xdr:from>
    <xdr:ext cx="85725" cy="819150"/>
    <xdr:sp macro="" textlink="">
      <xdr:nvSpPr>
        <xdr:cNvPr id="3096" name="Text Box 4"/>
        <xdr:cNvSpPr txBox="1">
          <a:spLocks noChangeArrowheads="1"/>
        </xdr:cNvSpPr>
      </xdr:nvSpPr>
      <xdr:spPr bwMode="auto">
        <a:xfrm>
          <a:off x="1924050" y="238601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9150"/>
    <xdr:sp macro="" textlink="">
      <xdr:nvSpPr>
        <xdr:cNvPr id="3097" name="Text Box 6"/>
        <xdr:cNvSpPr txBox="1">
          <a:spLocks noChangeArrowheads="1"/>
        </xdr:cNvSpPr>
      </xdr:nvSpPr>
      <xdr:spPr bwMode="auto">
        <a:xfrm>
          <a:off x="1333500" y="238125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098" name="Text Box 6"/>
        <xdr:cNvSpPr txBox="1">
          <a:spLocks noChangeArrowheads="1"/>
        </xdr:cNvSpPr>
      </xdr:nvSpPr>
      <xdr:spPr bwMode="auto">
        <a:xfrm>
          <a:off x="1333500"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9175"/>
    <xdr:sp macro="" textlink="">
      <xdr:nvSpPr>
        <xdr:cNvPr id="3099" name="Text Box 4"/>
        <xdr:cNvSpPr txBox="1">
          <a:spLocks noChangeArrowheads="1"/>
        </xdr:cNvSpPr>
      </xdr:nvSpPr>
      <xdr:spPr bwMode="auto">
        <a:xfrm>
          <a:off x="1333500" y="238125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9175"/>
    <xdr:sp macro="" textlink="">
      <xdr:nvSpPr>
        <xdr:cNvPr id="3100" name="Text Box 6"/>
        <xdr:cNvSpPr txBox="1">
          <a:spLocks noChangeArrowheads="1"/>
        </xdr:cNvSpPr>
      </xdr:nvSpPr>
      <xdr:spPr bwMode="auto">
        <a:xfrm>
          <a:off x="1333500" y="238125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1" name="Text Box 4"/>
        <xdr:cNvSpPr txBox="1">
          <a:spLocks noChangeArrowheads="1"/>
        </xdr:cNvSpPr>
      </xdr:nvSpPr>
      <xdr:spPr bwMode="auto">
        <a:xfrm>
          <a:off x="1333500"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2" name="Text Box 6"/>
        <xdr:cNvSpPr txBox="1">
          <a:spLocks noChangeArrowheads="1"/>
        </xdr:cNvSpPr>
      </xdr:nvSpPr>
      <xdr:spPr bwMode="auto">
        <a:xfrm>
          <a:off x="1333500"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274"/>
    <xdr:sp macro="" textlink="">
      <xdr:nvSpPr>
        <xdr:cNvPr id="3103" name="Text Box 4"/>
        <xdr:cNvSpPr txBox="1">
          <a:spLocks noChangeArrowheads="1"/>
        </xdr:cNvSpPr>
      </xdr:nvSpPr>
      <xdr:spPr bwMode="auto">
        <a:xfrm>
          <a:off x="2724150"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274"/>
    <xdr:sp macro="" textlink="">
      <xdr:nvSpPr>
        <xdr:cNvPr id="3104" name="Text Box 6"/>
        <xdr:cNvSpPr txBox="1">
          <a:spLocks noChangeArrowheads="1"/>
        </xdr:cNvSpPr>
      </xdr:nvSpPr>
      <xdr:spPr bwMode="auto">
        <a:xfrm>
          <a:off x="2724150"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5" name="Text Box 4"/>
        <xdr:cNvSpPr txBox="1">
          <a:spLocks noChangeArrowheads="1"/>
        </xdr:cNvSpPr>
      </xdr:nvSpPr>
      <xdr:spPr bwMode="auto">
        <a:xfrm>
          <a:off x="1333500"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110</xdr:row>
      <xdr:rowOff>0</xdr:rowOff>
    </xdr:from>
    <xdr:ext cx="85725" cy="676274"/>
    <xdr:sp macro="" textlink="">
      <xdr:nvSpPr>
        <xdr:cNvPr id="3106" name="Text Box 6"/>
        <xdr:cNvSpPr txBox="1">
          <a:spLocks noChangeArrowheads="1"/>
        </xdr:cNvSpPr>
      </xdr:nvSpPr>
      <xdr:spPr bwMode="auto">
        <a:xfrm>
          <a:off x="2247900" y="238125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07" name="Text Box 4"/>
        <xdr:cNvSpPr txBox="1">
          <a:spLocks noChangeArrowheads="1"/>
        </xdr:cNvSpPr>
      </xdr:nvSpPr>
      <xdr:spPr bwMode="auto">
        <a:xfrm>
          <a:off x="1333500"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08" name="Text Box 6"/>
        <xdr:cNvSpPr txBox="1">
          <a:spLocks noChangeArrowheads="1"/>
        </xdr:cNvSpPr>
      </xdr:nvSpPr>
      <xdr:spPr bwMode="auto">
        <a:xfrm>
          <a:off x="1333500"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09"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0"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1"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2"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3"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4"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3115" name="Text Box 4"/>
        <xdr:cNvSpPr txBox="1">
          <a:spLocks noChangeArrowheads="1"/>
        </xdr:cNvSpPr>
      </xdr:nvSpPr>
      <xdr:spPr bwMode="auto">
        <a:xfrm>
          <a:off x="272415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3116" name="Text Box 6"/>
        <xdr:cNvSpPr txBox="1">
          <a:spLocks noChangeArrowheads="1"/>
        </xdr:cNvSpPr>
      </xdr:nvSpPr>
      <xdr:spPr bwMode="auto">
        <a:xfrm>
          <a:off x="272415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7" name="Text Box 4"/>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8" name="Text Box 6"/>
        <xdr:cNvSpPr txBox="1">
          <a:spLocks noChangeArrowheads="1"/>
        </xdr:cNvSpPr>
      </xdr:nvSpPr>
      <xdr:spPr bwMode="auto">
        <a:xfrm>
          <a:off x="133350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3119" name="Text Box 4"/>
        <xdr:cNvSpPr txBox="1">
          <a:spLocks noChangeArrowheads="1"/>
        </xdr:cNvSpPr>
      </xdr:nvSpPr>
      <xdr:spPr bwMode="auto">
        <a:xfrm>
          <a:off x="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3120" name="Text Box 6"/>
        <xdr:cNvSpPr txBox="1">
          <a:spLocks noChangeArrowheads="1"/>
        </xdr:cNvSpPr>
      </xdr:nvSpPr>
      <xdr:spPr bwMode="auto">
        <a:xfrm>
          <a:off x="0"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85725" cy="114300"/>
    <xdr:sp macro="" textlink="">
      <xdr:nvSpPr>
        <xdr:cNvPr id="3121" name="Text Box 6"/>
        <xdr:cNvSpPr txBox="1">
          <a:spLocks noChangeArrowheads="1"/>
        </xdr:cNvSpPr>
      </xdr:nvSpPr>
      <xdr:spPr bwMode="auto">
        <a:xfrm>
          <a:off x="3952875" y="301656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22" name="Text Box 4"/>
        <xdr:cNvSpPr txBox="1">
          <a:spLocks noChangeArrowheads="1"/>
        </xdr:cNvSpPr>
      </xdr:nvSpPr>
      <xdr:spPr bwMode="auto">
        <a:xfrm>
          <a:off x="1333500" y="28975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23" name="Text Box 6"/>
        <xdr:cNvSpPr txBox="1">
          <a:spLocks noChangeArrowheads="1"/>
        </xdr:cNvSpPr>
      </xdr:nvSpPr>
      <xdr:spPr bwMode="auto">
        <a:xfrm>
          <a:off x="1333500" y="28975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4" name="Text Box 6"/>
        <xdr:cNvSpPr txBox="1">
          <a:spLocks noChangeArrowheads="1"/>
        </xdr:cNvSpPr>
      </xdr:nvSpPr>
      <xdr:spPr bwMode="auto">
        <a:xfrm>
          <a:off x="133350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25" name="Text Box 4"/>
        <xdr:cNvSpPr txBox="1">
          <a:spLocks noChangeArrowheads="1"/>
        </xdr:cNvSpPr>
      </xdr:nvSpPr>
      <xdr:spPr bwMode="auto">
        <a:xfrm>
          <a:off x="1333500" y="289750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26" name="Text Box 6"/>
        <xdr:cNvSpPr txBox="1">
          <a:spLocks noChangeArrowheads="1"/>
        </xdr:cNvSpPr>
      </xdr:nvSpPr>
      <xdr:spPr bwMode="auto">
        <a:xfrm>
          <a:off x="1333500" y="289750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7" name="Text Box 4"/>
        <xdr:cNvSpPr txBox="1">
          <a:spLocks noChangeArrowheads="1"/>
        </xdr:cNvSpPr>
      </xdr:nvSpPr>
      <xdr:spPr bwMode="auto">
        <a:xfrm>
          <a:off x="133350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8" name="Text Box 6"/>
        <xdr:cNvSpPr txBox="1">
          <a:spLocks noChangeArrowheads="1"/>
        </xdr:cNvSpPr>
      </xdr:nvSpPr>
      <xdr:spPr bwMode="auto">
        <a:xfrm>
          <a:off x="133350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29" name="Text Box 4"/>
        <xdr:cNvSpPr txBox="1">
          <a:spLocks noChangeArrowheads="1"/>
        </xdr:cNvSpPr>
      </xdr:nvSpPr>
      <xdr:spPr bwMode="auto">
        <a:xfrm>
          <a:off x="272415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30" name="Text Box 6"/>
        <xdr:cNvSpPr txBox="1">
          <a:spLocks noChangeArrowheads="1"/>
        </xdr:cNvSpPr>
      </xdr:nvSpPr>
      <xdr:spPr bwMode="auto">
        <a:xfrm>
          <a:off x="272415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31" name="Text Box 4"/>
        <xdr:cNvSpPr txBox="1">
          <a:spLocks noChangeArrowheads="1"/>
        </xdr:cNvSpPr>
      </xdr:nvSpPr>
      <xdr:spPr bwMode="auto">
        <a:xfrm>
          <a:off x="133350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32" name="Text Box 6"/>
        <xdr:cNvSpPr txBox="1">
          <a:spLocks noChangeArrowheads="1"/>
        </xdr:cNvSpPr>
      </xdr:nvSpPr>
      <xdr:spPr bwMode="auto">
        <a:xfrm>
          <a:off x="133350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6274"/>
    <xdr:sp macro="" textlink="">
      <xdr:nvSpPr>
        <xdr:cNvPr id="3133" name="Text Box 4"/>
        <xdr:cNvSpPr txBox="1">
          <a:spLocks noChangeArrowheads="1"/>
        </xdr:cNvSpPr>
      </xdr:nvSpPr>
      <xdr:spPr bwMode="auto">
        <a:xfrm>
          <a:off x="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6274"/>
    <xdr:sp macro="" textlink="">
      <xdr:nvSpPr>
        <xdr:cNvPr id="3134" name="Text Box 6"/>
        <xdr:cNvSpPr txBox="1">
          <a:spLocks noChangeArrowheads="1"/>
        </xdr:cNvSpPr>
      </xdr:nvSpPr>
      <xdr:spPr bwMode="auto">
        <a:xfrm>
          <a:off x="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3135"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3136" name="Text Box 4"/>
        <xdr:cNvSpPr txBox="1">
          <a:spLocks noChangeArrowheads="1"/>
        </xdr:cNvSpPr>
      </xdr:nvSpPr>
      <xdr:spPr bwMode="auto">
        <a:xfrm>
          <a:off x="3952875" y="28975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3137" name="Text Box 6"/>
        <xdr:cNvSpPr txBox="1">
          <a:spLocks noChangeArrowheads="1"/>
        </xdr:cNvSpPr>
      </xdr:nvSpPr>
      <xdr:spPr bwMode="auto">
        <a:xfrm>
          <a:off x="3952875" y="28975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38" name="Text Box 6"/>
        <xdr:cNvSpPr txBox="1">
          <a:spLocks noChangeArrowheads="1"/>
        </xdr:cNvSpPr>
      </xdr:nvSpPr>
      <xdr:spPr bwMode="auto">
        <a:xfrm>
          <a:off x="133350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4218"/>
    <xdr:sp macro="" textlink="">
      <xdr:nvSpPr>
        <xdr:cNvPr id="3139" name="Text Box 4"/>
        <xdr:cNvSpPr txBox="1">
          <a:spLocks noChangeArrowheads="1"/>
        </xdr:cNvSpPr>
      </xdr:nvSpPr>
      <xdr:spPr bwMode="auto">
        <a:xfrm>
          <a:off x="1333500" y="303847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4218"/>
    <xdr:sp macro="" textlink="">
      <xdr:nvSpPr>
        <xdr:cNvPr id="3140" name="Text Box 6"/>
        <xdr:cNvSpPr txBox="1">
          <a:spLocks noChangeArrowheads="1"/>
        </xdr:cNvSpPr>
      </xdr:nvSpPr>
      <xdr:spPr bwMode="auto">
        <a:xfrm>
          <a:off x="1333500" y="303847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1" name="Text Box 4"/>
        <xdr:cNvSpPr txBox="1">
          <a:spLocks noChangeArrowheads="1"/>
        </xdr:cNvSpPr>
      </xdr:nvSpPr>
      <xdr:spPr bwMode="auto">
        <a:xfrm>
          <a:off x="133350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2" name="Text Box 6"/>
        <xdr:cNvSpPr txBox="1">
          <a:spLocks noChangeArrowheads="1"/>
        </xdr:cNvSpPr>
      </xdr:nvSpPr>
      <xdr:spPr bwMode="auto">
        <a:xfrm>
          <a:off x="133350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7957"/>
    <xdr:sp macro="" textlink="">
      <xdr:nvSpPr>
        <xdr:cNvPr id="3143" name="Text Box 4"/>
        <xdr:cNvSpPr txBox="1">
          <a:spLocks noChangeArrowheads="1"/>
        </xdr:cNvSpPr>
      </xdr:nvSpPr>
      <xdr:spPr bwMode="auto">
        <a:xfrm>
          <a:off x="272415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7957"/>
    <xdr:sp macro="" textlink="">
      <xdr:nvSpPr>
        <xdr:cNvPr id="3144" name="Text Box 6"/>
        <xdr:cNvSpPr txBox="1">
          <a:spLocks noChangeArrowheads="1"/>
        </xdr:cNvSpPr>
      </xdr:nvSpPr>
      <xdr:spPr bwMode="auto">
        <a:xfrm>
          <a:off x="272415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5" name="Text Box 4"/>
        <xdr:cNvSpPr txBox="1">
          <a:spLocks noChangeArrowheads="1"/>
        </xdr:cNvSpPr>
      </xdr:nvSpPr>
      <xdr:spPr bwMode="auto">
        <a:xfrm>
          <a:off x="133350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6" name="Text Box 6"/>
        <xdr:cNvSpPr txBox="1">
          <a:spLocks noChangeArrowheads="1"/>
        </xdr:cNvSpPr>
      </xdr:nvSpPr>
      <xdr:spPr bwMode="auto">
        <a:xfrm>
          <a:off x="133350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7957"/>
    <xdr:sp macro="" textlink="">
      <xdr:nvSpPr>
        <xdr:cNvPr id="3147" name="Text Box 4"/>
        <xdr:cNvSpPr txBox="1">
          <a:spLocks noChangeArrowheads="1"/>
        </xdr:cNvSpPr>
      </xdr:nvSpPr>
      <xdr:spPr bwMode="auto">
        <a:xfrm>
          <a:off x="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7957"/>
    <xdr:sp macro="" textlink="">
      <xdr:nvSpPr>
        <xdr:cNvPr id="3148" name="Text Box 6"/>
        <xdr:cNvSpPr txBox="1">
          <a:spLocks noChangeArrowheads="1"/>
        </xdr:cNvSpPr>
      </xdr:nvSpPr>
      <xdr:spPr bwMode="auto">
        <a:xfrm>
          <a:off x="0" y="303847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49" name="Text Box 4"/>
        <xdr:cNvSpPr txBox="1">
          <a:spLocks noChangeArrowheads="1"/>
        </xdr:cNvSpPr>
      </xdr:nvSpPr>
      <xdr:spPr bwMode="auto">
        <a:xfrm>
          <a:off x="3952875"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50" name="Text Box 6"/>
        <xdr:cNvSpPr txBox="1">
          <a:spLocks noChangeArrowheads="1"/>
        </xdr:cNvSpPr>
      </xdr:nvSpPr>
      <xdr:spPr bwMode="auto">
        <a:xfrm>
          <a:off x="3952875"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51" name="Text Box 4"/>
        <xdr:cNvSpPr txBox="1">
          <a:spLocks noChangeArrowheads="1"/>
        </xdr:cNvSpPr>
      </xdr:nvSpPr>
      <xdr:spPr bwMode="auto">
        <a:xfrm>
          <a:off x="1333500"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52" name="Text Box 6"/>
        <xdr:cNvSpPr txBox="1">
          <a:spLocks noChangeArrowheads="1"/>
        </xdr:cNvSpPr>
      </xdr:nvSpPr>
      <xdr:spPr bwMode="auto">
        <a:xfrm>
          <a:off x="1333500"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3153" name="Text Box 4"/>
        <xdr:cNvSpPr txBox="1">
          <a:spLocks noChangeArrowheads="1"/>
        </xdr:cNvSpPr>
      </xdr:nvSpPr>
      <xdr:spPr bwMode="auto">
        <a:xfrm>
          <a:off x="1333500" y="303847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3154" name="Text Box 6"/>
        <xdr:cNvSpPr txBox="1">
          <a:spLocks noChangeArrowheads="1"/>
        </xdr:cNvSpPr>
      </xdr:nvSpPr>
      <xdr:spPr bwMode="auto">
        <a:xfrm>
          <a:off x="1333500" y="303847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5" name="Text Box 6"/>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3156" name="Text Box 4"/>
        <xdr:cNvSpPr txBox="1">
          <a:spLocks noChangeArrowheads="1"/>
        </xdr:cNvSpPr>
      </xdr:nvSpPr>
      <xdr:spPr bwMode="auto">
        <a:xfrm>
          <a:off x="1333500" y="303847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3157" name="Text Box 6"/>
        <xdr:cNvSpPr txBox="1">
          <a:spLocks noChangeArrowheads="1"/>
        </xdr:cNvSpPr>
      </xdr:nvSpPr>
      <xdr:spPr bwMode="auto">
        <a:xfrm>
          <a:off x="1333500" y="303847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8" name="Text Box 4"/>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59" name="Text Box 6"/>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3160" name="Text Box 4"/>
        <xdr:cNvSpPr txBox="1">
          <a:spLocks noChangeArrowheads="1"/>
        </xdr:cNvSpPr>
      </xdr:nvSpPr>
      <xdr:spPr bwMode="auto">
        <a:xfrm>
          <a:off x="272415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3161" name="Text Box 6"/>
        <xdr:cNvSpPr txBox="1">
          <a:spLocks noChangeArrowheads="1"/>
        </xdr:cNvSpPr>
      </xdr:nvSpPr>
      <xdr:spPr bwMode="auto">
        <a:xfrm>
          <a:off x="272415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62" name="Text Box 4"/>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63" name="Text Box 6"/>
        <xdr:cNvSpPr txBox="1">
          <a:spLocks noChangeArrowheads="1"/>
        </xdr:cNvSpPr>
      </xdr:nvSpPr>
      <xdr:spPr bwMode="auto">
        <a:xfrm>
          <a:off x="133350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3164" name="Text Box 4"/>
        <xdr:cNvSpPr txBox="1">
          <a:spLocks noChangeArrowheads="1"/>
        </xdr:cNvSpPr>
      </xdr:nvSpPr>
      <xdr:spPr bwMode="auto">
        <a:xfrm>
          <a:off x="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3165" name="Text Box 6"/>
        <xdr:cNvSpPr txBox="1">
          <a:spLocks noChangeArrowheads="1"/>
        </xdr:cNvSpPr>
      </xdr:nvSpPr>
      <xdr:spPr bwMode="auto">
        <a:xfrm>
          <a:off x="0" y="303847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66" name="Text Box 4"/>
        <xdr:cNvSpPr txBox="1">
          <a:spLocks noChangeArrowheads="1"/>
        </xdr:cNvSpPr>
      </xdr:nvSpPr>
      <xdr:spPr bwMode="auto">
        <a:xfrm>
          <a:off x="3952875"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67" name="Text Box 6"/>
        <xdr:cNvSpPr txBox="1">
          <a:spLocks noChangeArrowheads="1"/>
        </xdr:cNvSpPr>
      </xdr:nvSpPr>
      <xdr:spPr bwMode="auto">
        <a:xfrm>
          <a:off x="3952875" y="303847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3168" name="Text Box 4"/>
        <xdr:cNvSpPr txBox="1">
          <a:spLocks noChangeArrowheads="1"/>
        </xdr:cNvSpPr>
      </xdr:nvSpPr>
      <xdr:spPr bwMode="auto">
        <a:xfrm>
          <a:off x="314325" y="271462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69" name="Text Box 4"/>
        <xdr:cNvSpPr txBox="1">
          <a:spLocks noChangeArrowheads="1"/>
        </xdr:cNvSpPr>
      </xdr:nvSpPr>
      <xdr:spPr bwMode="auto">
        <a:xfrm>
          <a:off x="1333500"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70" name="Text Box 6"/>
        <xdr:cNvSpPr txBox="1">
          <a:spLocks noChangeArrowheads="1"/>
        </xdr:cNvSpPr>
      </xdr:nvSpPr>
      <xdr:spPr bwMode="auto">
        <a:xfrm>
          <a:off x="1333500" y="28975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134</xdr:row>
      <xdr:rowOff>47625</xdr:rowOff>
    </xdr:from>
    <xdr:ext cx="85725" cy="819150"/>
    <xdr:sp macro="" textlink="">
      <xdr:nvSpPr>
        <xdr:cNvPr id="3171" name="Text Box 4"/>
        <xdr:cNvSpPr txBox="1">
          <a:spLocks noChangeArrowheads="1"/>
        </xdr:cNvSpPr>
      </xdr:nvSpPr>
      <xdr:spPr bwMode="auto">
        <a:xfrm>
          <a:off x="1924050" y="290226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72" name="Text Box 6"/>
        <xdr:cNvSpPr txBox="1">
          <a:spLocks noChangeArrowheads="1"/>
        </xdr:cNvSpPr>
      </xdr:nvSpPr>
      <xdr:spPr bwMode="auto">
        <a:xfrm>
          <a:off x="1333500" y="28975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73" name="Text Box 6"/>
        <xdr:cNvSpPr txBox="1">
          <a:spLocks noChangeArrowheads="1"/>
        </xdr:cNvSpPr>
      </xdr:nvSpPr>
      <xdr:spPr bwMode="auto">
        <a:xfrm>
          <a:off x="133350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74" name="Text Box 4"/>
        <xdr:cNvSpPr txBox="1">
          <a:spLocks noChangeArrowheads="1"/>
        </xdr:cNvSpPr>
      </xdr:nvSpPr>
      <xdr:spPr bwMode="auto">
        <a:xfrm>
          <a:off x="1333500" y="289750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75" name="Text Box 6"/>
        <xdr:cNvSpPr txBox="1">
          <a:spLocks noChangeArrowheads="1"/>
        </xdr:cNvSpPr>
      </xdr:nvSpPr>
      <xdr:spPr bwMode="auto">
        <a:xfrm>
          <a:off x="1333500" y="289750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76" name="Text Box 4"/>
        <xdr:cNvSpPr txBox="1">
          <a:spLocks noChangeArrowheads="1"/>
        </xdr:cNvSpPr>
      </xdr:nvSpPr>
      <xdr:spPr bwMode="auto">
        <a:xfrm>
          <a:off x="133350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77" name="Text Box 6"/>
        <xdr:cNvSpPr txBox="1">
          <a:spLocks noChangeArrowheads="1"/>
        </xdr:cNvSpPr>
      </xdr:nvSpPr>
      <xdr:spPr bwMode="auto">
        <a:xfrm>
          <a:off x="133350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78" name="Text Box 4"/>
        <xdr:cNvSpPr txBox="1">
          <a:spLocks noChangeArrowheads="1"/>
        </xdr:cNvSpPr>
      </xdr:nvSpPr>
      <xdr:spPr bwMode="auto">
        <a:xfrm>
          <a:off x="272415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9525</xdr:colOff>
      <xdr:row>135</xdr:row>
      <xdr:rowOff>85725</xdr:rowOff>
    </xdr:from>
    <xdr:ext cx="85725" cy="676274"/>
    <xdr:sp macro="" textlink="">
      <xdr:nvSpPr>
        <xdr:cNvPr id="3179" name="Text Box 6"/>
        <xdr:cNvSpPr txBox="1">
          <a:spLocks noChangeArrowheads="1"/>
        </xdr:cNvSpPr>
      </xdr:nvSpPr>
      <xdr:spPr bwMode="auto">
        <a:xfrm>
          <a:off x="2733675" y="292608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80" name="Text Box 4"/>
        <xdr:cNvSpPr txBox="1">
          <a:spLocks noChangeArrowheads="1"/>
        </xdr:cNvSpPr>
      </xdr:nvSpPr>
      <xdr:spPr bwMode="auto">
        <a:xfrm>
          <a:off x="1333500" y="289750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81" name="Text Box 4"/>
        <xdr:cNvSpPr txBox="1">
          <a:spLocks noChangeArrowheads="1"/>
        </xdr:cNvSpPr>
      </xdr:nvSpPr>
      <xdr:spPr bwMode="auto">
        <a:xfrm>
          <a:off x="1333500"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82" name="Text Box 6"/>
        <xdr:cNvSpPr txBox="1">
          <a:spLocks noChangeArrowheads="1"/>
        </xdr:cNvSpPr>
      </xdr:nvSpPr>
      <xdr:spPr bwMode="auto">
        <a:xfrm>
          <a:off x="1333500" y="303847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139</xdr:row>
      <xdr:rowOff>47625</xdr:rowOff>
    </xdr:from>
    <xdr:ext cx="85725" cy="819150"/>
    <xdr:sp macro="" textlink="">
      <xdr:nvSpPr>
        <xdr:cNvPr id="3183" name="Text Box 4"/>
        <xdr:cNvSpPr txBox="1">
          <a:spLocks noChangeArrowheads="1"/>
        </xdr:cNvSpPr>
      </xdr:nvSpPr>
      <xdr:spPr bwMode="auto">
        <a:xfrm>
          <a:off x="1924050" y="304323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9150"/>
    <xdr:sp macro="" textlink="">
      <xdr:nvSpPr>
        <xdr:cNvPr id="3184" name="Text Box 6"/>
        <xdr:cNvSpPr txBox="1">
          <a:spLocks noChangeArrowheads="1"/>
        </xdr:cNvSpPr>
      </xdr:nvSpPr>
      <xdr:spPr bwMode="auto">
        <a:xfrm>
          <a:off x="1333500" y="303847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5" name="Text Box 6"/>
        <xdr:cNvSpPr txBox="1">
          <a:spLocks noChangeArrowheads="1"/>
        </xdr:cNvSpPr>
      </xdr:nvSpPr>
      <xdr:spPr bwMode="auto">
        <a:xfrm>
          <a:off x="1333500"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9175"/>
    <xdr:sp macro="" textlink="">
      <xdr:nvSpPr>
        <xdr:cNvPr id="3186" name="Text Box 4"/>
        <xdr:cNvSpPr txBox="1">
          <a:spLocks noChangeArrowheads="1"/>
        </xdr:cNvSpPr>
      </xdr:nvSpPr>
      <xdr:spPr bwMode="auto">
        <a:xfrm>
          <a:off x="1333500" y="303847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9175"/>
    <xdr:sp macro="" textlink="">
      <xdr:nvSpPr>
        <xdr:cNvPr id="3187" name="Text Box 6"/>
        <xdr:cNvSpPr txBox="1">
          <a:spLocks noChangeArrowheads="1"/>
        </xdr:cNvSpPr>
      </xdr:nvSpPr>
      <xdr:spPr bwMode="auto">
        <a:xfrm>
          <a:off x="1333500" y="303847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8" name="Text Box 4"/>
        <xdr:cNvSpPr txBox="1">
          <a:spLocks noChangeArrowheads="1"/>
        </xdr:cNvSpPr>
      </xdr:nvSpPr>
      <xdr:spPr bwMode="auto">
        <a:xfrm>
          <a:off x="1333500"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89" name="Text Box 6"/>
        <xdr:cNvSpPr txBox="1">
          <a:spLocks noChangeArrowheads="1"/>
        </xdr:cNvSpPr>
      </xdr:nvSpPr>
      <xdr:spPr bwMode="auto">
        <a:xfrm>
          <a:off x="1333500"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274"/>
    <xdr:sp macro="" textlink="">
      <xdr:nvSpPr>
        <xdr:cNvPr id="3190" name="Text Box 4"/>
        <xdr:cNvSpPr txBox="1">
          <a:spLocks noChangeArrowheads="1"/>
        </xdr:cNvSpPr>
      </xdr:nvSpPr>
      <xdr:spPr bwMode="auto">
        <a:xfrm>
          <a:off x="2724150"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274"/>
    <xdr:sp macro="" textlink="">
      <xdr:nvSpPr>
        <xdr:cNvPr id="3191" name="Text Box 6"/>
        <xdr:cNvSpPr txBox="1">
          <a:spLocks noChangeArrowheads="1"/>
        </xdr:cNvSpPr>
      </xdr:nvSpPr>
      <xdr:spPr bwMode="auto">
        <a:xfrm>
          <a:off x="2724150"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92" name="Text Box 4"/>
        <xdr:cNvSpPr txBox="1">
          <a:spLocks noChangeArrowheads="1"/>
        </xdr:cNvSpPr>
      </xdr:nvSpPr>
      <xdr:spPr bwMode="auto">
        <a:xfrm>
          <a:off x="1333500"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139</xdr:row>
      <xdr:rowOff>0</xdr:rowOff>
    </xdr:from>
    <xdr:ext cx="85725" cy="676274"/>
    <xdr:sp macro="" textlink="">
      <xdr:nvSpPr>
        <xdr:cNvPr id="3193" name="Text Box 6"/>
        <xdr:cNvSpPr txBox="1">
          <a:spLocks noChangeArrowheads="1"/>
        </xdr:cNvSpPr>
      </xdr:nvSpPr>
      <xdr:spPr bwMode="auto">
        <a:xfrm>
          <a:off x="2247900" y="303847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194" name="Text Box 4"/>
        <xdr:cNvSpPr txBox="1">
          <a:spLocks noChangeArrowheads="1"/>
        </xdr:cNvSpPr>
      </xdr:nvSpPr>
      <xdr:spPr bwMode="auto">
        <a:xfrm>
          <a:off x="1333500"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195" name="Text Box 6"/>
        <xdr:cNvSpPr txBox="1">
          <a:spLocks noChangeArrowheads="1"/>
        </xdr:cNvSpPr>
      </xdr:nvSpPr>
      <xdr:spPr bwMode="auto">
        <a:xfrm>
          <a:off x="1333500"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6"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7"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8"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199"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0"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1"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3202" name="Text Box 4"/>
        <xdr:cNvSpPr txBox="1">
          <a:spLocks noChangeArrowheads="1"/>
        </xdr:cNvSpPr>
      </xdr:nvSpPr>
      <xdr:spPr bwMode="auto">
        <a:xfrm>
          <a:off x="272415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3203" name="Text Box 6"/>
        <xdr:cNvSpPr txBox="1">
          <a:spLocks noChangeArrowheads="1"/>
        </xdr:cNvSpPr>
      </xdr:nvSpPr>
      <xdr:spPr bwMode="auto">
        <a:xfrm>
          <a:off x="272415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4" name="Text Box 4"/>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5" name="Text Box 6"/>
        <xdr:cNvSpPr txBox="1">
          <a:spLocks noChangeArrowheads="1"/>
        </xdr:cNvSpPr>
      </xdr:nvSpPr>
      <xdr:spPr bwMode="auto">
        <a:xfrm>
          <a:off x="133350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3206" name="Text Box 4"/>
        <xdr:cNvSpPr txBox="1">
          <a:spLocks noChangeArrowheads="1"/>
        </xdr:cNvSpPr>
      </xdr:nvSpPr>
      <xdr:spPr bwMode="auto">
        <a:xfrm>
          <a:off x="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3207" name="Text Box 6"/>
        <xdr:cNvSpPr txBox="1">
          <a:spLocks noChangeArrowheads="1"/>
        </xdr:cNvSpPr>
      </xdr:nvSpPr>
      <xdr:spPr bwMode="auto">
        <a:xfrm>
          <a:off x="0"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14300"/>
    <xdr:sp macro="" textlink="">
      <xdr:nvSpPr>
        <xdr:cNvPr id="3208" name="Text Box 6"/>
        <xdr:cNvSpPr txBox="1">
          <a:spLocks noChangeArrowheads="1"/>
        </xdr:cNvSpPr>
      </xdr:nvSpPr>
      <xdr:spPr bwMode="auto">
        <a:xfrm>
          <a:off x="3952875" y="367665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09" name="Text Box 4"/>
        <xdr:cNvSpPr txBox="1">
          <a:spLocks noChangeArrowheads="1"/>
        </xdr:cNvSpPr>
      </xdr:nvSpPr>
      <xdr:spPr bwMode="auto">
        <a:xfrm>
          <a:off x="1333500" y="355758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10" name="Text Box 6"/>
        <xdr:cNvSpPr txBox="1">
          <a:spLocks noChangeArrowheads="1"/>
        </xdr:cNvSpPr>
      </xdr:nvSpPr>
      <xdr:spPr bwMode="auto">
        <a:xfrm>
          <a:off x="1333500" y="355758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1" name="Text Box 6"/>
        <xdr:cNvSpPr txBox="1">
          <a:spLocks noChangeArrowheads="1"/>
        </xdr:cNvSpPr>
      </xdr:nvSpPr>
      <xdr:spPr bwMode="auto">
        <a:xfrm>
          <a:off x="13335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12" name="Text Box 4"/>
        <xdr:cNvSpPr txBox="1">
          <a:spLocks noChangeArrowheads="1"/>
        </xdr:cNvSpPr>
      </xdr:nvSpPr>
      <xdr:spPr bwMode="auto">
        <a:xfrm>
          <a:off x="1333500" y="355758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13" name="Text Box 6"/>
        <xdr:cNvSpPr txBox="1">
          <a:spLocks noChangeArrowheads="1"/>
        </xdr:cNvSpPr>
      </xdr:nvSpPr>
      <xdr:spPr bwMode="auto">
        <a:xfrm>
          <a:off x="1333500" y="355758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4" name="Text Box 4"/>
        <xdr:cNvSpPr txBox="1">
          <a:spLocks noChangeArrowheads="1"/>
        </xdr:cNvSpPr>
      </xdr:nvSpPr>
      <xdr:spPr bwMode="auto">
        <a:xfrm>
          <a:off x="13335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5" name="Text Box 6"/>
        <xdr:cNvSpPr txBox="1">
          <a:spLocks noChangeArrowheads="1"/>
        </xdr:cNvSpPr>
      </xdr:nvSpPr>
      <xdr:spPr bwMode="auto">
        <a:xfrm>
          <a:off x="13335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16" name="Text Box 4"/>
        <xdr:cNvSpPr txBox="1">
          <a:spLocks noChangeArrowheads="1"/>
        </xdr:cNvSpPr>
      </xdr:nvSpPr>
      <xdr:spPr bwMode="auto">
        <a:xfrm>
          <a:off x="272415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17" name="Text Box 6"/>
        <xdr:cNvSpPr txBox="1">
          <a:spLocks noChangeArrowheads="1"/>
        </xdr:cNvSpPr>
      </xdr:nvSpPr>
      <xdr:spPr bwMode="auto">
        <a:xfrm>
          <a:off x="272415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8" name="Text Box 4"/>
        <xdr:cNvSpPr txBox="1">
          <a:spLocks noChangeArrowheads="1"/>
        </xdr:cNvSpPr>
      </xdr:nvSpPr>
      <xdr:spPr bwMode="auto">
        <a:xfrm>
          <a:off x="13335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9" name="Text Box 6"/>
        <xdr:cNvSpPr txBox="1">
          <a:spLocks noChangeArrowheads="1"/>
        </xdr:cNvSpPr>
      </xdr:nvSpPr>
      <xdr:spPr bwMode="auto">
        <a:xfrm>
          <a:off x="13335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6274"/>
    <xdr:sp macro="" textlink="">
      <xdr:nvSpPr>
        <xdr:cNvPr id="3220" name="Text Box 4"/>
        <xdr:cNvSpPr txBox="1">
          <a:spLocks noChangeArrowheads="1"/>
        </xdr:cNvSpPr>
      </xdr:nvSpPr>
      <xdr:spPr bwMode="auto">
        <a:xfrm>
          <a:off x="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6274"/>
    <xdr:sp macro="" textlink="">
      <xdr:nvSpPr>
        <xdr:cNvPr id="3221" name="Text Box 6"/>
        <xdr:cNvSpPr txBox="1">
          <a:spLocks noChangeArrowheads="1"/>
        </xdr:cNvSpPr>
      </xdr:nvSpPr>
      <xdr:spPr bwMode="auto">
        <a:xfrm>
          <a:off x="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3222"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3223" name="Text Box 4"/>
        <xdr:cNvSpPr txBox="1">
          <a:spLocks noChangeArrowheads="1"/>
        </xdr:cNvSpPr>
      </xdr:nvSpPr>
      <xdr:spPr bwMode="auto">
        <a:xfrm>
          <a:off x="3952875" y="35575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3224" name="Text Box 6"/>
        <xdr:cNvSpPr txBox="1">
          <a:spLocks noChangeArrowheads="1"/>
        </xdr:cNvSpPr>
      </xdr:nvSpPr>
      <xdr:spPr bwMode="auto">
        <a:xfrm>
          <a:off x="3952875" y="355758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5" name="Text Box 6"/>
        <xdr:cNvSpPr txBox="1">
          <a:spLocks noChangeArrowheads="1"/>
        </xdr:cNvSpPr>
      </xdr:nvSpPr>
      <xdr:spPr bwMode="auto">
        <a:xfrm>
          <a:off x="133350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4218"/>
    <xdr:sp macro="" textlink="">
      <xdr:nvSpPr>
        <xdr:cNvPr id="3226" name="Text Box 4"/>
        <xdr:cNvSpPr txBox="1">
          <a:spLocks noChangeArrowheads="1"/>
        </xdr:cNvSpPr>
      </xdr:nvSpPr>
      <xdr:spPr bwMode="auto">
        <a:xfrm>
          <a:off x="1333500" y="369855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4218"/>
    <xdr:sp macro="" textlink="">
      <xdr:nvSpPr>
        <xdr:cNvPr id="3227" name="Text Box 6"/>
        <xdr:cNvSpPr txBox="1">
          <a:spLocks noChangeArrowheads="1"/>
        </xdr:cNvSpPr>
      </xdr:nvSpPr>
      <xdr:spPr bwMode="auto">
        <a:xfrm>
          <a:off x="1333500" y="369855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8" name="Text Box 4"/>
        <xdr:cNvSpPr txBox="1">
          <a:spLocks noChangeArrowheads="1"/>
        </xdr:cNvSpPr>
      </xdr:nvSpPr>
      <xdr:spPr bwMode="auto">
        <a:xfrm>
          <a:off x="133350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29" name="Text Box 6"/>
        <xdr:cNvSpPr txBox="1">
          <a:spLocks noChangeArrowheads="1"/>
        </xdr:cNvSpPr>
      </xdr:nvSpPr>
      <xdr:spPr bwMode="auto">
        <a:xfrm>
          <a:off x="133350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7957"/>
    <xdr:sp macro="" textlink="">
      <xdr:nvSpPr>
        <xdr:cNvPr id="3230" name="Text Box 4"/>
        <xdr:cNvSpPr txBox="1">
          <a:spLocks noChangeArrowheads="1"/>
        </xdr:cNvSpPr>
      </xdr:nvSpPr>
      <xdr:spPr bwMode="auto">
        <a:xfrm>
          <a:off x="272415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7957"/>
    <xdr:sp macro="" textlink="">
      <xdr:nvSpPr>
        <xdr:cNvPr id="3231" name="Text Box 6"/>
        <xdr:cNvSpPr txBox="1">
          <a:spLocks noChangeArrowheads="1"/>
        </xdr:cNvSpPr>
      </xdr:nvSpPr>
      <xdr:spPr bwMode="auto">
        <a:xfrm>
          <a:off x="272415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32" name="Text Box 4"/>
        <xdr:cNvSpPr txBox="1">
          <a:spLocks noChangeArrowheads="1"/>
        </xdr:cNvSpPr>
      </xdr:nvSpPr>
      <xdr:spPr bwMode="auto">
        <a:xfrm>
          <a:off x="133350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33" name="Text Box 6"/>
        <xdr:cNvSpPr txBox="1">
          <a:spLocks noChangeArrowheads="1"/>
        </xdr:cNvSpPr>
      </xdr:nvSpPr>
      <xdr:spPr bwMode="auto">
        <a:xfrm>
          <a:off x="133350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7957"/>
    <xdr:sp macro="" textlink="">
      <xdr:nvSpPr>
        <xdr:cNvPr id="3234" name="Text Box 4"/>
        <xdr:cNvSpPr txBox="1">
          <a:spLocks noChangeArrowheads="1"/>
        </xdr:cNvSpPr>
      </xdr:nvSpPr>
      <xdr:spPr bwMode="auto">
        <a:xfrm>
          <a:off x="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7957"/>
    <xdr:sp macro="" textlink="">
      <xdr:nvSpPr>
        <xdr:cNvPr id="3235" name="Text Box 6"/>
        <xdr:cNvSpPr txBox="1">
          <a:spLocks noChangeArrowheads="1"/>
        </xdr:cNvSpPr>
      </xdr:nvSpPr>
      <xdr:spPr bwMode="auto">
        <a:xfrm>
          <a:off x="0" y="369855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36" name="Text Box 4"/>
        <xdr:cNvSpPr txBox="1">
          <a:spLocks noChangeArrowheads="1"/>
        </xdr:cNvSpPr>
      </xdr:nvSpPr>
      <xdr:spPr bwMode="auto">
        <a:xfrm>
          <a:off x="3952875"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37" name="Text Box 6"/>
        <xdr:cNvSpPr txBox="1">
          <a:spLocks noChangeArrowheads="1"/>
        </xdr:cNvSpPr>
      </xdr:nvSpPr>
      <xdr:spPr bwMode="auto">
        <a:xfrm>
          <a:off x="3952875"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38" name="Text Box 4"/>
        <xdr:cNvSpPr txBox="1">
          <a:spLocks noChangeArrowheads="1"/>
        </xdr:cNvSpPr>
      </xdr:nvSpPr>
      <xdr:spPr bwMode="auto">
        <a:xfrm>
          <a:off x="1333500"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39" name="Text Box 6"/>
        <xdr:cNvSpPr txBox="1">
          <a:spLocks noChangeArrowheads="1"/>
        </xdr:cNvSpPr>
      </xdr:nvSpPr>
      <xdr:spPr bwMode="auto">
        <a:xfrm>
          <a:off x="1333500"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3240" name="Text Box 4"/>
        <xdr:cNvSpPr txBox="1">
          <a:spLocks noChangeArrowheads="1"/>
        </xdr:cNvSpPr>
      </xdr:nvSpPr>
      <xdr:spPr bwMode="auto">
        <a:xfrm>
          <a:off x="1333500" y="369855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3241" name="Text Box 6"/>
        <xdr:cNvSpPr txBox="1">
          <a:spLocks noChangeArrowheads="1"/>
        </xdr:cNvSpPr>
      </xdr:nvSpPr>
      <xdr:spPr bwMode="auto">
        <a:xfrm>
          <a:off x="1333500" y="369855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2" name="Text Box 6"/>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3243" name="Text Box 4"/>
        <xdr:cNvSpPr txBox="1">
          <a:spLocks noChangeArrowheads="1"/>
        </xdr:cNvSpPr>
      </xdr:nvSpPr>
      <xdr:spPr bwMode="auto">
        <a:xfrm>
          <a:off x="1333500" y="369855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3244" name="Text Box 6"/>
        <xdr:cNvSpPr txBox="1">
          <a:spLocks noChangeArrowheads="1"/>
        </xdr:cNvSpPr>
      </xdr:nvSpPr>
      <xdr:spPr bwMode="auto">
        <a:xfrm>
          <a:off x="1333500" y="369855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5" name="Text Box 4"/>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6" name="Text Box 6"/>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3247" name="Text Box 4"/>
        <xdr:cNvSpPr txBox="1">
          <a:spLocks noChangeArrowheads="1"/>
        </xdr:cNvSpPr>
      </xdr:nvSpPr>
      <xdr:spPr bwMode="auto">
        <a:xfrm>
          <a:off x="272415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3248" name="Text Box 6"/>
        <xdr:cNvSpPr txBox="1">
          <a:spLocks noChangeArrowheads="1"/>
        </xdr:cNvSpPr>
      </xdr:nvSpPr>
      <xdr:spPr bwMode="auto">
        <a:xfrm>
          <a:off x="272415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9" name="Text Box 4"/>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50" name="Text Box 6"/>
        <xdr:cNvSpPr txBox="1">
          <a:spLocks noChangeArrowheads="1"/>
        </xdr:cNvSpPr>
      </xdr:nvSpPr>
      <xdr:spPr bwMode="auto">
        <a:xfrm>
          <a:off x="133350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3251" name="Text Box 4"/>
        <xdr:cNvSpPr txBox="1">
          <a:spLocks noChangeArrowheads="1"/>
        </xdr:cNvSpPr>
      </xdr:nvSpPr>
      <xdr:spPr bwMode="auto">
        <a:xfrm>
          <a:off x="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3252" name="Text Box 6"/>
        <xdr:cNvSpPr txBox="1">
          <a:spLocks noChangeArrowheads="1"/>
        </xdr:cNvSpPr>
      </xdr:nvSpPr>
      <xdr:spPr bwMode="auto">
        <a:xfrm>
          <a:off x="0" y="369855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53" name="Text Box 4"/>
        <xdr:cNvSpPr txBox="1">
          <a:spLocks noChangeArrowheads="1"/>
        </xdr:cNvSpPr>
      </xdr:nvSpPr>
      <xdr:spPr bwMode="auto">
        <a:xfrm>
          <a:off x="3952875"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54" name="Text Box 6"/>
        <xdr:cNvSpPr txBox="1">
          <a:spLocks noChangeArrowheads="1"/>
        </xdr:cNvSpPr>
      </xdr:nvSpPr>
      <xdr:spPr bwMode="auto">
        <a:xfrm>
          <a:off x="3952875" y="369855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3255" name="Text Box 4"/>
        <xdr:cNvSpPr txBox="1">
          <a:spLocks noChangeArrowheads="1"/>
        </xdr:cNvSpPr>
      </xdr:nvSpPr>
      <xdr:spPr bwMode="auto">
        <a:xfrm>
          <a:off x="314325" y="337470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256" name="Text Box 4"/>
        <xdr:cNvSpPr txBox="1">
          <a:spLocks noChangeArrowheads="1"/>
        </xdr:cNvSpPr>
      </xdr:nvSpPr>
      <xdr:spPr bwMode="auto">
        <a:xfrm>
          <a:off x="1333500"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257" name="Text Box 6"/>
        <xdr:cNvSpPr txBox="1">
          <a:spLocks noChangeArrowheads="1"/>
        </xdr:cNvSpPr>
      </xdr:nvSpPr>
      <xdr:spPr bwMode="auto">
        <a:xfrm>
          <a:off x="1333500" y="355758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163</xdr:row>
      <xdr:rowOff>47625</xdr:rowOff>
    </xdr:from>
    <xdr:ext cx="85725" cy="819150"/>
    <xdr:sp macro="" textlink="">
      <xdr:nvSpPr>
        <xdr:cNvPr id="3258" name="Text Box 4"/>
        <xdr:cNvSpPr txBox="1">
          <a:spLocks noChangeArrowheads="1"/>
        </xdr:cNvSpPr>
      </xdr:nvSpPr>
      <xdr:spPr bwMode="auto">
        <a:xfrm>
          <a:off x="1924050" y="356235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59" name="Text Box 6"/>
        <xdr:cNvSpPr txBox="1">
          <a:spLocks noChangeArrowheads="1"/>
        </xdr:cNvSpPr>
      </xdr:nvSpPr>
      <xdr:spPr bwMode="auto">
        <a:xfrm>
          <a:off x="1333500" y="355758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0" name="Text Box 6"/>
        <xdr:cNvSpPr txBox="1">
          <a:spLocks noChangeArrowheads="1"/>
        </xdr:cNvSpPr>
      </xdr:nvSpPr>
      <xdr:spPr bwMode="auto">
        <a:xfrm>
          <a:off x="13335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61" name="Text Box 4"/>
        <xdr:cNvSpPr txBox="1">
          <a:spLocks noChangeArrowheads="1"/>
        </xdr:cNvSpPr>
      </xdr:nvSpPr>
      <xdr:spPr bwMode="auto">
        <a:xfrm>
          <a:off x="1333500" y="355758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62" name="Text Box 6"/>
        <xdr:cNvSpPr txBox="1">
          <a:spLocks noChangeArrowheads="1"/>
        </xdr:cNvSpPr>
      </xdr:nvSpPr>
      <xdr:spPr bwMode="auto">
        <a:xfrm>
          <a:off x="1333500" y="355758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3" name="Text Box 4"/>
        <xdr:cNvSpPr txBox="1">
          <a:spLocks noChangeArrowheads="1"/>
        </xdr:cNvSpPr>
      </xdr:nvSpPr>
      <xdr:spPr bwMode="auto">
        <a:xfrm>
          <a:off x="13335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4" name="Text Box 6"/>
        <xdr:cNvSpPr txBox="1">
          <a:spLocks noChangeArrowheads="1"/>
        </xdr:cNvSpPr>
      </xdr:nvSpPr>
      <xdr:spPr bwMode="auto">
        <a:xfrm>
          <a:off x="13335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65" name="Text Box 4"/>
        <xdr:cNvSpPr txBox="1">
          <a:spLocks noChangeArrowheads="1"/>
        </xdr:cNvSpPr>
      </xdr:nvSpPr>
      <xdr:spPr bwMode="auto">
        <a:xfrm>
          <a:off x="272415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66" name="Text Box 6"/>
        <xdr:cNvSpPr txBox="1">
          <a:spLocks noChangeArrowheads="1"/>
        </xdr:cNvSpPr>
      </xdr:nvSpPr>
      <xdr:spPr bwMode="auto">
        <a:xfrm>
          <a:off x="272415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7" name="Text Box 4"/>
        <xdr:cNvSpPr txBox="1">
          <a:spLocks noChangeArrowheads="1"/>
        </xdr:cNvSpPr>
      </xdr:nvSpPr>
      <xdr:spPr bwMode="auto">
        <a:xfrm>
          <a:off x="13335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163</xdr:row>
      <xdr:rowOff>0</xdr:rowOff>
    </xdr:from>
    <xdr:ext cx="85725" cy="676274"/>
    <xdr:sp macro="" textlink="">
      <xdr:nvSpPr>
        <xdr:cNvPr id="3268" name="Text Box 6"/>
        <xdr:cNvSpPr txBox="1">
          <a:spLocks noChangeArrowheads="1"/>
        </xdr:cNvSpPr>
      </xdr:nvSpPr>
      <xdr:spPr bwMode="auto">
        <a:xfrm>
          <a:off x="2247900" y="35575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69" name="Text Box 4"/>
        <xdr:cNvSpPr txBox="1">
          <a:spLocks noChangeArrowheads="1"/>
        </xdr:cNvSpPr>
      </xdr:nvSpPr>
      <xdr:spPr bwMode="auto">
        <a:xfrm>
          <a:off x="1333500"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70" name="Text Box 6"/>
        <xdr:cNvSpPr txBox="1">
          <a:spLocks noChangeArrowheads="1"/>
        </xdr:cNvSpPr>
      </xdr:nvSpPr>
      <xdr:spPr bwMode="auto">
        <a:xfrm>
          <a:off x="1333500" y="36985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168</xdr:row>
      <xdr:rowOff>47625</xdr:rowOff>
    </xdr:from>
    <xdr:ext cx="85725" cy="819150"/>
    <xdr:sp macro="" textlink="">
      <xdr:nvSpPr>
        <xdr:cNvPr id="3271" name="Text Box 4"/>
        <xdr:cNvSpPr txBox="1">
          <a:spLocks noChangeArrowheads="1"/>
        </xdr:cNvSpPr>
      </xdr:nvSpPr>
      <xdr:spPr bwMode="auto">
        <a:xfrm>
          <a:off x="1924050" y="370332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9150"/>
    <xdr:sp macro="" textlink="">
      <xdr:nvSpPr>
        <xdr:cNvPr id="3272" name="Text Box 6"/>
        <xdr:cNvSpPr txBox="1">
          <a:spLocks noChangeArrowheads="1"/>
        </xdr:cNvSpPr>
      </xdr:nvSpPr>
      <xdr:spPr bwMode="auto">
        <a:xfrm>
          <a:off x="1333500" y="369855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73" name="Text Box 6"/>
        <xdr:cNvSpPr txBox="1">
          <a:spLocks noChangeArrowheads="1"/>
        </xdr:cNvSpPr>
      </xdr:nvSpPr>
      <xdr:spPr bwMode="auto">
        <a:xfrm>
          <a:off x="1333500"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9175"/>
    <xdr:sp macro="" textlink="">
      <xdr:nvSpPr>
        <xdr:cNvPr id="3274" name="Text Box 4"/>
        <xdr:cNvSpPr txBox="1">
          <a:spLocks noChangeArrowheads="1"/>
        </xdr:cNvSpPr>
      </xdr:nvSpPr>
      <xdr:spPr bwMode="auto">
        <a:xfrm>
          <a:off x="1333500" y="369855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9175"/>
    <xdr:sp macro="" textlink="">
      <xdr:nvSpPr>
        <xdr:cNvPr id="3275" name="Text Box 6"/>
        <xdr:cNvSpPr txBox="1">
          <a:spLocks noChangeArrowheads="1"/>
        </xdr:cNvSpPr>
      </xdr:nvSpPr>
      <xdr:spPr bwMode="auto">
        <a:xfrm>
          <a:off x="1333500" y="369855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76" name="Text Box 4"/>
        <xdr:cNvSpPr txBox="1">
          <a:spLocks noChangeArrowheads="1"/>
        </xdr:cNvSpPr>
      </xdr:nvSpPr>
      <xdr:spPr bwMode="auto">
        <a:xfrm>
          <a:off x="1333500"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77" name="Text Box 6"/>
        <xdr:cNvSpPr txBox="1">
          <a:spLocks noChangeArrowheads="1"/>
        </xdr:cNvSpPr>
      </xdr:nvSpPr>
      <xdr:spPr bwMode="auto">
        <a:xfrm>
          <a:off x="1333500"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274"/>
    <xdr:sp macro="" textlink="">
      <xdr:nvSpPr>
        <xdr:cNvPr id="3278" name="Text Box 4"/>
        <xdr:cNvSpPr txBox="1">
          <a:spLocks noChangeArrowheads="1"/>
        </xdr:cNvSpPr>
      </xdr:nvSpPr>
      <xdr:spPr bwMode="auto">
        <a:xfrm>
          <a:off x="2724150"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274"/>
    <xdr:sp macro="" textlink="">
      <xdr:nvSpPr>
        <xdr:cNvPr id="3279" name="Text Box 6"/>
        <xdr:cNvSpPr txBox="1">
          <a:spLocks noChangeArrowheads="1"/>
        </xdr:cNvSpPr>
      </xdr:nvSpPr>
      <xdr:spPr bwMode="auto">
        <a:xfrm>
          <a:off x="2724150"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80" name="Text Box 4"/>
        <xdr:cNvSpPr txBox="1">
          <a:spLocks noChangeArrowheads="1"/>
        </xdr:cNvSpPr>
      </xdr:nvSpPr>
      <xdr:spPr bwMode="auto">
        <a:xfrm>
          <a:off x="1333500"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168</xdr:row>
      <xdr:rowOff>0</xdr:rowOff>
    </xdr:from>
    <xdr:ext cx="85725" cy="676274"/>
    <xdr:sp macro="" textlink="">
      <xdr:nvSpPr>
        <xdr:cNvPr id="3281" name="Text Box 6"/>
        <xdr:cNvSpPr txBox="1">
          <a:spLocks noChangeArrowheads="1"/>
        </xdr:cNvSpPr>
      </xdr:nvSpPr>
      <xdr:spPr bwMode="auto">
        <a:xfrm>
          <a:off x="2247900" y="369855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282" name="Text Box 4"/>
        <xdr:cNvSpPr txBox="1">
          <a:spLocks noChangeArrowheads="1"/>
        </xdr:cNvSpPr>
      </xdr:nvSpPr>
      <xdr:spPr bwMode="auto">
        <a:xfrm>
          <a:off x="1333500"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283" name="Text Box 6"/>
        <xdr:cNvSpPr txBox="1">
          <a:spLocks noChangeArrowheads="1"/>
        </xdr:cNvSpPr>
      </xdr:nvSpPr>
      <xdr:spPr bwMode="auto">
        <a:xfrm>
          <a:off x="1333500"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4"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5"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6"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7"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8"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89"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3290" name="Text Box 4"/>
        <xdr:cNvSpPr txBox="1">
          <a:spLocks noChangeArrowheads="1"/>
        </xdr:cNvSpPr>
      </xdr:nvSpPr>
      <xdr:spPr bwMode="auto">
        <a:xfrm>
          <a:off x="272415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3291" name="Text Box 6"/>
        <xdr:cNvSpPr txBox="1">
          <a:spLocks noChangeArrowheads="1"/>
        </xdr:cNvSpPr>
      </xdr:nvSpPr>
      <xdr:spPr bwMode="auto">
        <a:xfrm>
          <a:off x="272415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2" name="Text Box 4"/>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3" name="Text Box 6"/>
        <xdr:cNvSpPr txBox="1">
          <a:spLocks noChangeArrowheads="1"/>
        </xdr:cNvSpPr>
      </xdr:nvSpPr>
      <xdr:spPr bwMode="auto">
        <a:xfrm>
          <a:off x="133350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3294" name="Text Box 4"/>
        <xdr:cNvSpPr txBox="1">
          <a:spLocks noChangeArrowheads="1"/>
        </xdr:cNvSpPr>
      </xdr:nvSpPr>
      <xdr:spPr bwMode="auto">
        <a:xfrm>
          <a:off x="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3295" name="Text Box 6"/>
        <xdr:cNvSpPr txBox="1">
          <a:spLocks noChangeArrowheads="1"/>
        </xdr:cNvSpPr>
      </xdr:nvSpPr>
      <xdr:spPr bwMode="auto">
        <a:xfrm>
          <a:off x="0"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85725" cy="114300"/>
    <xdr:sp macro="" textlink="">
      <xdr:nvSpPr>
        <xdr:cNvPr id="3296" name="Text Box 6"/>
        <xdr:cNvSpPr txBox="1">
          <a:spLocks noChangeArrowheads="1"/>
        </xdr:cNvSpPr>
      </xdr:nvSpPr>
      <xdr:spPr bwMode="auto">
        <a:xfrm>
          <a:off x="3952875" y="43367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297" name="Text Box 4"/>
        <xdr:cNvSpPr txBox="1">
          <a:spLocks noChangeArrowheads="1"/>
        </xdr:cNvSpPr>
      </xdr:nvSpPr>
      <xdr:spPr bwMode="auto">
        <a:xfrm>
          <a:off x="1333500" y="421767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298" name="Text Box 6"/>
        <xdr:cNvSpPr txBox="1">
          <a:spLocks noChangeArrowheads="1"/>
        </xdr:cNvSpPr>
      </xdr:nvSpPr>
      <xdr:spPr bwMode="auto">
        <a:xfrm>
          <a:off x="1333500" y="421767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299" name="Text Box 6"/>
        <xdr:cNvSpPr txBox="1">
          <a:spLocks noChangeArrowheads="1"/>
        </xdr:cNvSpPr>
      </xdr:nvSpPr>
      <xdr:spPr bwMode="auto">
        <a:xfrm>
          <a:off x="13335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00" name="Text Box 4"/>
        <xdr:cNvSpPr txBox="1">
          <a:spLocks noChangeArrowheads="1"/>
        </xdr:cNvSpPr>
      </xdr:nvSpPr>
      <xdr:spPr bwMode="auto">
        <a:xfrm>
          <a:off x="1333500" y="421767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01" name="Text Box 6"/>
        <xdr:cNvSpPr txBox="1">
          <a:spLocks noChangeArrowheads="1"/>
        </xdr:cNvSpPr>
      </xdr:nvSpPr>
      <xdr:spPr bwMode="auto">
        <a:xfrm>
          <a:off x="1333500" y="421767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2" name="Text Box 4"/>
        <xdr:cNvSpPr txBox="1">
          <a:spLocks noChangeArrowheads="1"/>
        </xdr:cNvSpPr>
      </xdr:nvSpPr>
      <xdr:spPr bwMode="auto">
        <a:xfrm>
          <a:off x="13335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3" name="Text Box 6"/>
        <xdr:cNvSpPr txBox="1">
          <a:spLocks noChangeArrowheads="1"/>
        </xdr:cNvSpPr>
      </xdr:nvSpPr>
      <xdr:spPr bwMode="auto">
        <a:xfrm>
          <a:off x="13335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04" name="Text Box 4"/>
        <xdr:cNvSpPr txBox="1">
          <a:spLocks noChangeArrowheads="1"/>
        </xdr:cNvSpPr>
      </xdr:nvSpPr>
      <xdr:spPr bwMode="auto">
        <a:xfrm>
          <a:off x="272415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05" name="Text Box 6"/>
        <xdr:cNvSpPr txBox="1">
          <a:spLocks noChangeArrowheads="1"/>
        </xdr:cNvSpPr>
      </xdr:nvSpPr>
      <xdr:spPr bwMode="auto">
        <a:xfrm>
          <a:off x="272415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6" name="Text Box 4"/>
        <xdr:cNvSpPr txBox="1">
          <a:spLocks noChangeArrowheads="1"/>
        </xdr:cNvSpPr>
      </xdr:nvSpPr>
      <xdr:spPr bwMode="auto">
        <a:xfrm>
          <a:off x="13335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7" name="Text Box 6"/>
        <xdr:cNvSpPr txBox="1">
          <a:spLocks noChangeArrowheads="1"/>
        </xdr:cNvSpPr>
      </xdr:nvSpPr>
      <xdr:spPr bwMode="auto">
        <a:xfrm>
          <a:off x="13335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6274"/>
    <xdr:sp macro="" textlink="">
      <xdr:nvSpPr>
        <xdr:cNvPr id="3308" name="Text Box 4"/>
        <xdr:cNvSpPr txBox="1">
          <a:spLocks noChangeArrowheads="1"/>
        </xdr:cNvSpPr>
      </xdr:nvSpPr>
      <xdr:spPr bwMode="auto">
        <a:xfrm>
          <a:off x="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6274"/>
    <xdr:sp macro="" textlink="">
      <xdr:nvSpPr>
        <xdr:cNvPr id="3309" name="Text Box 6"/>
        <xdr:cNvSpPr txBox="1">
          <a:spLocks noChangeArrowheads="1"/>
        </xdr:cNvSpPr>
      </xdr:nvSpPr>
      <xdr:spPr bwMode="auto">
        <a:xfrm>
          <a:off x="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3310"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3311" name="Text Box 4"/>
        <xdr:cNvSpPr txBox="1">
          <a:spLocks noChangeArrowheads="1"/>
        </xdr:cNvSpPr>
      </xdr:nvSpPr>
      <xdr:spPr bwMode="auto">
        <a:xfrm>
          <a:off x="3952875" y="421767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3312" name="Text Box 6"/>
        <xdr:cNvSpPr txBox="1">
          <a:spLocks noChangeArrowheads="1"/>
        </xdr:cNvSpPr>
      </xdr:nvSpPr>
      <xdr:spPr bwMode="auto">
        <a:xfrm>
          <a:off x="3952875" y="421767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3" name="Text Box 6"/>
        <xdr:cNvSpPr txBox="1">
          <a:spLocks noChangeArrowheads="1"/>
        </xdr:cNvSpPr>
      </xdr:nvSpPr>
      <xdr:spPr bwMode="auto">
        <a:xfrm>
          <a:off x="133350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4218"/>
    <xdr:sp macro="" textlink="">
      <xdr:nvSpPr>
        <xdr:cNvPr id="3314" name="Text Box 4"/>
        <xdr:cNvSpPr txBox="1">
          <a:spLocks noChangeArrowheads="1"/>
        </xdr:cNvSpPr>
      </xdr:nvSpPr>
      <xdr:spPr bwMode="auto">
        <a:xfrm>
          <a:off x="1333500" y="4358640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4218"/>
    <xdr:sp macro="" textlink="">
      <xdr:nvSpPr>
        <xdr:cNvPr id="3315" name="Text Box 6"/>
        <xdr:cNvSpPr txBox="1">
          <a:spLocks noChangeArrowheads="1"/>
        </xdr:cNvSpPr>
      </xdr:nvSpPr>
      <xdr:spPr bwMode="auto">
        <a:xfrm>
          <a:off x="1333500" y="4358640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6" name="Text Box 4"/>
        <xdr:cNvSpPr txBox="1">
          <a:spLocks noChangeArrowheads="1"/>
        </xdr:cNvSpPr>
      </xdr:nvSpPr>
      <xdr:spPr bwMode="auto">
        <a:xfrm>
          <a:off x="133350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7" name="Text Box 6"/>
        <xdr:cNvSpPr txBox="1">
          <a:spLocks noChangeArrowheads="1"/>
        </xdr:cNvSpPr>
      </xdr:nvSpPr>
      <xdr:spPr bwMode="auto">
        <a:xfrm>
          <a:off x="133350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7957"/>
    <xdr:sp macro="" textlink="">
      <xdr:nvSpPr>
        <xdr:cNvPr id="3318" name="Text Box 4"/>
        <xdr:cNvSpPr txBox="1">
          <a:spLocks noChangeArrowheads="1"/>
        </xdr:cNvSpPr>
      </xdr:nvSpPr>
      <xdr:spPr bwMode="auto">
        <a:xfrm>
          <a:off x="272415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7957"/>
    <xdr:sp macro="" textlink="">
      <xdr:nvSpPr>
        <xdr:cNvPr id="3319" name="Text Box 6"/>
        <xdr:cNvSpPr txBox="1">
          <a:spLocks noChangeArrowheads="1"/>
        </xdr:cNvSpPr>
      </xdr:nvSpPr>
      <xdr:spPr bwMode="auto">
        <a:xfrm>
          <a:off x="272415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20" name="Text Box 4"/>
        <xdr:cNvSpPr txBox="1">
          <a:spLocks noChangeArrowheads="1"/>
        </xdr:cNvSpPr>
      </xdr:nvSpPr>
      <xdr:spPr bwMode="auto">
        <a:xfrm>
          <a:off x="133350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21" name="Text Box 6"/>
        <xdr:cNvSpPr txBox="1">
          <a:spLocks noChangeArrowheads="1"/>
        </xdr:cNvSpPr>
      </xdr:nvSpPr>
      <xdr:spPr bwMode="auto">
        <a:xfrm>
          <a:off x="133350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7957"/>
    <xdr:sp macro="" textlink="">
      <xdr:nvSpPr>
        <xdr:cNvPr id="3322" name="Text Box 4"/>
        <xdr:cNvSpPr txBox="1">
          <a:spLocks noChangeArrowheads="1"/>
        </xdr:cNvSpPr>
      </xdr:nvSpPr>
      <xdr:spPr bwMode="auto">
        <a:xfrm>
          <a:off x="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7957"/>
    <xdr:sp macro="" textlink="">
      <xdr:nvSpPr>
        <xdr:cNvPr id="3323" name="Text Box 6"/>
        <xdr:cNvSpPr txBox="1">
          <a:spLocks noChangeArrowheads="1"/>
        </xdr:cNvSpPr>
      </xdr:nvSpPr>
      <xdr:spPr bwMode="auto">
        <a:xfrm>
          <a:off x="0" y="4358640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24" name="Text Box 4"/>
        <xdr:cNvSpPr txBox="1">
          <a:spLocks noChangeArrowheads="1"/>
        </xdr:cNvSpPr>
      </xdr:nvSpPr>
      <xdr:spPr bwMode="auto">
        <a:xfrm>
          <a:off x="3952875"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25" name="Text Box 6"/>
        <xdr:cNvSpPr txBox="1">
          <a:spLocks noChangeArrowheads="1"/>
        </xdr:cNvSpPr>
      </xdr:nvSpPr>
      <xdr:spPr bwMode="auto">
        <a:xfrm>
          <a:off x="3952875"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26" name="Text Box 4"/>
        <xdr:cNvSpPr txBox="1">
          <a:spLocks noChangeArrowheads="1"/>
        </xdr:cNvSpPr>
      </xdr:nvSpPr>
      <xdr:spPr bwMode="auto">
        <a:xfrm>
          <a:off x="1333500"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27" name="Text Box 6"/>
        <xdr:cNvSpPr txBox="1">
          <a:spLocks noChangeArrowheads="1"/>
        </xdr:cNvSpPr>
      </xdr:nvSpPr>
      <xdr:spPr bwMode="auto">
        <a:xfrm>
          <a:off x="1333500"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3328" name="Text Box 4"/>
        <xdr:cNvSpPr txBox="1">
          <a:spLocks noChangeArrowheads="1"/>
        </xdr:cNvSpPr>
      </xdr:nvSpPr>
      <xdr:spPr bwMode="auto">
        <a:xfrm>
          <a:off x="1333500" y="435864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3329" name="Text Box 6"/>
        <xdr:cNvSpPr txBox="1">
          <a:spLocks noChangeArrowheads="1"/>
        </xdr:cNvSpPr>
      </xdr:nvSpPr>
      <xdr:spPr bwMode="auto">
        <a:xfrm>
          <a:off x="1333500" y="4358640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0" name="Text Box 6"/>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3331" name="Text Box 4"/>
        <xdr:cNvSpPr txBox="1">
          <a:spLocks noChangeArrowheads="1"/>
        </xdr:cNvSpPr>
      </xdr:nvSpPr>
      <xdr:spPr bwMode="auto">
        <a:xfrm>
          <a:off x="1333500" y="435864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3332" name="Text Box 6"/>
        <xdr:cNvSpPr txBox="1">
          <a:spLocks noChangeArrowheads="1"/>
        </xdr:cNvSpPr>
      </xdr:nvSpPr>
      <xdr:spPr bwMode="auto">
        <a:xfrm>
          <a:off x="1333500" y="4358640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3" name="Text Box 4"/>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4" name="Text Box 6"/>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3335" name="Text Box 4"/>
        <xdr:cNvSpPr txBox="1">
          <a:spLocks noChangeArrowheads="1"/>
        </xdr:cNvSpPr>
      </xdr:nvSpPr>
      <xdr:spPr bwMode="auto">
        <a:xfrm>
          <a:off x="272415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3336" name="Text Box 6"/>
        <xdr:cNvSpPr txBox="1">
          <a:spLocks noChangeArrowheads="1"/>
        </xdr:cNvSpPr>
      </xdr:nvSpPr>
      <xdr:spPr bwMode="auto">
        <a:xfrm>
          <a:off x="272415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7" name="Text Box 4"/>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8" name="Text Box 6"/>
        <xdr:cNvSpPr txBox="1">
          <a:spLocks noChangeArrowheads="1"/>
        </xdr:cNvSpPr>
      </xdr:nvSpPr>
      <xdr:spPr bwMode="auto">
        <a:xfrm>
          <a:off x="133350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3339" name="Text Box 4"/>
        <xdr:cNvSpPr txBox="1">
          <a:spLocks noChangeArrowheads="1"/>
        </xdr:cNvSpPr>
      </xdr:nvSpPr>
      <xdr:spPr bwMode="auto">
        <a:xfrm>
          <a:off x="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3340" name="Text Box 6"/>
        <xdr:cNvSpPr txBox="1">
          <a:spLocks noChangeArrowheads="1"/>
        </xdr:cNvSpPr>
      </xdr:nvSpPr>
      <xdr:spPr bwMode="auto">
        <a:xfrm>
          <a:off x="0" y="4358640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41" name="Text Box 4"/>
        <xdr:cNvSpPr txBox="1">
          <a:spLocks noChangeArrowheads="1"/>
        </xdr:cNvSpPr>
      </xdr:nvSpPr>
      <xdr:spPr bwMode="auto">
        <a:xfrm>
          <a:off x="3952875"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42" name="Text Box 6"/>
        <xdr:cNvSpPr txBox="1">
          <a:spLocks noChangeArrowheads="1"/>
        </xdr:cNvSpPr>
      </xdr:nvSpPr>
      <xdr:spPr bwMode="auto">
        <a:xfrm>
          <a:off x="3952875" y="435864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3343" name="Text Box 4"/>
        <xdr:cNvSpPr txBox="1">
          <a:spLocks noChangeArrowheads="1"/>
        </xdr:cNvSpPr>
      </xdr:nvSpPr>
      <xdr:spPr bwMode="auto">
        <a:xfrm>
          <a:off x="314325" y="4034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344" name="Text Box 4"/>
        <xdr:cNvSpPr txBox="1">
          <a:spLocks noChangeArrowheads="1"/>
        </xdr:cNvSpPr>
      </xdr:nvSpPr>
      <xdr:spPr bwMode="auto">
        <a:xfrm>
          <a:off x="1333500"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345" name="Text Box 6"/>
        <xdr:cNvSpPr txBox="1">
          <a:spLocks noChangeArrowheads="1"/>
        </xdr:cNvSpPr>
      </xdr:nvSpPr>
      <xdr:spPr bwMode="auto">
        <a:xfrm>
          <a:off x="1333500" y="421767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192</xdr:row>
      <xdr:rowOff>47625</xdr:rowOff>
    </xdr:from>
    <xdr:ext cx="85725" cy="819150"/>
    <xdr:sp macro="" textlink="">
      <xdr:nvSpPr>
        <xdr:cNvPr id="3346" name="Text Box 4"/>
        <xdr:cNvSpPr txBox="1">
          <a:spLocks noChangeArrowheads="1"/>
        </xdr:cNvSpPr>
      </xdr:nvSpPr>
      <xdr:spPr bwMode="auto">
        <a:xfrm>
          <a:off x="1924050" y="422243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347" name="Text Box 6"/>
        <xdr:cNvSpPr txBox="1">
          <a:spLocks noChangeArrowheads="1"/>
        </xdr:cNvSpPr>
      </xdr:nvSpPr>
      <xdr:spPr bwMode="auto">
        <a:xfrm>
          <a:off x="1333500" y="421767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48" name="Text Box 6"/>
        <xdr:cNvSpPr txBox="1">
          <a:spLocks noChangeArrowheads="1"/>
        </xdr:cNvSpPr>
      </xdr:nvSpPr>
      <xdr:spPr bwMode="auto">
        <a:xfrm>
          <a:off x="13335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49" name="Text Box 4"/>
        <xdr:cNvSpPr txBox="1">
          <a:spLocks noChangeArrowheads="1"/>
        </xdr:cNvSpPr>
      </xdr:nvSpPr>
      <xdr:spPr bwMode="auto">
        <a:xfrm>
          <a:off x="1333500" y="421767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50" name="Text Box 6"/>
        <xdr:cNvSpPr txBox="1">
          <a:spLocks noChangeArrowheads="1"/>
        </xdr:cNvSpPr>
      </xdr:nvSpPr>
      <xdr:spPr bwMode="auto">
        <a:xfrm>
          <a:off x="1333500" y="421767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1" name="Text Box 4"/>
        <xdr:cNvSpPr txBox="1">
          <a:spLocks noChangeArrowheads="1"/>
        </xdr:cNvSpPr>
      </xdr:nvSpPr>
      <xdr:spPr bwMode="auto">
        <a:xfrm>
          <a:off x="13335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2" name="Text Box 6"/>
        <xdr:cNvSpPr txBox="1">
          <a:spLocks noChangeArrowheads="1"/>
        </xdr:cNvSpPr>
      </xdr:nvSpPr>
      <xdr:spPr bwMode="auto">
        <a:xfrm>
          <a:off x="13335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53" name="Text Box 4"/>
        <xdr:cNvSpPr txBox="1">
          <a:spLocks noChangeArrowheads="1"/>
        </xdr:cNvSpPr>
      </xdr:nvSpPr>
      <xdr:spPr bwMode="auto">
        <a:xfrm>
          <a:off x="272415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4" name="Text Box 4"/>
        <xdr:cNvSpPr txBox="1">
          <a:spLocks noChangeArrowheads="1"/>
        </xdr:cNvSpPr>
      </xdr:nvSpPr>
      <xdr:spPr bwMode="auto">
        <a:xfrm>
          <a:off x="13335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192</xdr:row>
      <xdr:rowOff>0</xdr:rowOff>
    </xdr:from>
    <xdr:ext cx="85725" cy="676274"/>
    <xdr:sp macro="" textlink="">
      <xdr:nvSpPr>
        <xdr:cNvPr id="3355" name="Text Box 6"/>
        <xdr:cNvSpPr txBox="1">
          <a:spLocks noChangeArrowheads="1"/>
        </xdr:cNvSpPr>
      </xdr:nvSpPr>
      <xdr:spPr bwMode="auto">
        <a:xfrm>
          <a:off x="2247900" y="421767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56" name="Text Box 4"/>
        <xdr:cNvSpPr txBox="1">
          <a:spLocks noChangeArrowheads="1"/>
        </xdr:cNvSpPr>
      </xdr:nvSpPr>
      <xdr:spPr bwMode="auto">
        <a:xfrm>
          <a:off x="1333500"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57" name="Text Box 6"/>
        <xdr:cNvSpPr txBox="1">
          <a:spLocks noChangeArrowheads="1"/>
        </xdr:cNvSpPr>
      </xdr:nvSpPr>
      <xdr:spPr bwMode="auto">
        <a:xfrm>
          <a:off x="1333500" y="435864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197</xdr:row>
      <xdr:rowOff>47625</xdr:rowOff>
    </xdr:from>
    <xdr:ext cx="85725" cy="819150"/>
    <xdr:sp macro="" textlink="">
      <xdr:nvSpPr>
        <xdr:cNvPr id="3358" name="Text Box 4"/>
        <xdr:cNvSpPr txBox="1">
          <a:spLocks noChangeArrowheads="1"/>
        </xdr:cNvSpPr>
      </xdr:nvSpPr>
      <xdr:spPr bwMode="auto">
        <a:xfrm>
          <a:off x="1924050" y="436340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9150"/>
    <xdr:sp macro="" textlink="">
      <xdr:nvSpPr>
        <xdr:cNvPr id="3359" name="Text Box 6"/>
        <xdr:cNvSpPr txBox="1">
          <a:spLocks noChangeArrowheads="1"/>
        </xdr:cNvSpPr>
      </xdr:nvSpPr>
      <xdr:spPr bwMode="auto">
        <a:xfrm>
          <a:off x="1333500" y="435864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0" name="Text Box 6"/>
        <xdr:cNvSpPr txBox="1">
          <a:spLocks noChangeArrowheads="1"/>
        </xdr:cNvSpPr>
      </xdr:nvSpPr>
      <xdr:spPr bwMode="auto">
        <a:xfrm>
          <a:off x="1333500"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9175"/>
    <xdr:sp macro="" textlink="">
      <xdr:nvSpPr>
        <xdr:cNvPr id="3361" name="Text Box 4"/>
        <xdr:cNvSpPr txBox="1">
          <a:spLocks noChangeArrowheads="1"/>
        </xdr:cNvSpPr>
      </xdr:nvSpPr>
      <xdr:spPr bwMode="auto">
        <a:xfrm>
          <a:off x="1333500" y="435864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9175"/>
    <xdr:sp macro="" textlink="">
      <xdr:nvSpPr>
        <xdr:cNvPr id="3362" name="Text Box 6"/>
        <xdr:cNvSpPr txBox="1">
          <a:spLocks noChangeArrowheads="1"/>
        </xdr:cNvSpPr>
      </xdr:nvSpPr>
      <xdr:spPr bwMode="auto">
        <a:xfrm>
          <a:off x="1333500" y="4358640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3" name="Text Box 4"/>
        <xdr:cNvSpPr txBox="1">
          <a:spLocks noChangeArrowheads="1"/>
        </xdr:cNvSpPr>
      </xdr:nvSpPr>
      <xdr:spPr bwMode="auto">
        <a:xfrm>
          <a:off x="1333500"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4" name="Text Box 6"/>
        <xdr:cNvSpPr txBox="1">
          <a:spLocks noChangeArrowheads="1"/>
        </xdr:cNvSpPr>
      </xdr:nvSpPr>
      <xdr:spPr bwMode="auto">
        <a:xfrm>
          <a:off x="1333500"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274"/>
    <xdr:sp macro="" textlink="">
      <xdr:nvSpPr>
        <xdr:cNvPr id="3365" name="Text Box 4"/>
        <xdr:cNvSpPr txBox="1">
          <a:spLocks noChangeArrowheads="1"/>
        </xdr:cNvSpPr>
      </xdr:nvSpPr>
      <xdr:spPr bwMode="auto">
        <a:xfrm>
          <a:off x="2724150"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274"/>
    <xdr:sp macro="" textlink="">
      <xdr:nvSpPr>
        <xdr:cNvPr id="3366" name="Text Box 6"/>
        <xdr:cNvSpPr txBox="1">
          <a:spLocks noChangeArrowheads="1"/>
        </xdr:cNvSpPr>
      </xdr:nvSpPr>
      <xdr:spPr bwMode="auto">
        <a:xfrm>
          <a:off x="2724150"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7" name="Text Box 4"/>
        <xdr:cNvSpPr txBox="1">
          <a:spLocks noChangeArrowheads="1"/>
        </xdr:cNvSpPr>
      </xdr:nvSpPr>
      <xdr:spPr bwMode="auto">
        <a:xfrm>
          <a:off x="1333500" y="435864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368" name="Text Box 4"/>
        <xdr:cNvSpPr txBox="1">
          <a:spLocks noChangeArrowheads="1"/>
        </xdr:cNvSpPr>
      </xdr:nvSpPr>
      <xdr:spPr bwMode="auto">
        <a:xfrm>
          <a:off x="1333500"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369" name="Text Box 6"/>
        <xdr:cNvSpPr txBox="1">
          <a:spLocks noChangeArrowheads="1"/>
        </xdr:cNvSpPr>
      </xdr:nvSpPr>
      <xdr:spPr bwMode="auto">
        <a:xfrm>
          <a:off x="1333500"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0"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1"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2"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3"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4"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5"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3376" name="Text Box 4"/>
        <xdr:cNvSpPr txBox="1">
          <a:spLocks noChangeArrowheads="1"/>
        </xdr:cNvSpPr>
      </xdr:nvSpPr>
      <xdr:spPr bwMode="auto">
        <a:xfrm>
          <a:off x="272415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3377" name="Text Box 6"/>
        <xdr:cNvSpPr txBox="1">
          <a:spLocks noChangeArrowheads="1"/>
        </xdr:cNvSpPr>
      </xdr:nvSpPr>
      <xdr:spPr bwMode="auto">
        <a:xfrm>
          <a:off x="272415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8" name="Text Box 4"/>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9" name="Text Box 6"/>
        <xdr:cNvSpPr txBox="1">
          <a:spLocks noChangeArrowheads="1"/>
        </xdr:cNvSpPr>
      </xdr:nvSpPr>
      <xdr:spPr bwMode="auto">
        <a:xfrm>
          <a:off x="133350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3380" name="Text Box 4"/>
        <xdr:cNvSpPr txBox="1">
          <a:spLocks noChangeArrowheads="1"/>
        </xdr:cNvSpPr>
      </xdr:nvSpPr>
      <xdr:spPr bwMode="auto">
        <a:xfrm>
          <a:off x="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3381" name="Text Box 6"/>
        <xdr:cNvSpPr txBox="1">
          <a:spLocks noChangeArrowheads="1"/>
        </xdr:cNvSpPr>
      </xdr:nvSpPr>
      <xdr:spPr bwMode="auto">
        <a:xfrm>
          <a:off x="0"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14300"/>
    <xdr:sp macro="" textlink="">
      <xdr:nvSpPr>
        <xdr:cNvPr id="3382" name="Text Box 6"/>
        <xdr:cNvSpPr txBox="1">
          <a:spLocks noChangeArrowheads="1"/>
        </xdr:cNvSpPr>
      </xdr:nvSpPr>
      <xdr:spPr bwMode="auto">
        <a:xfrm>
          <a:off x="3952875" y="499395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383" name="Text Box 4"/>
        <xdr:cNvSpPr txBox="1">
          <a:spLocks noChangeArrowheads="1"/>
        </xdr:cNvSpPr>
      </xdr:nvSpPr>
      <xdr:spPr bwMode="auto">
        <a:xfrm>
          <a:off x="1333500" y="487489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384" name="Text Box 6"/>
        <xdr:cNvSpPr txBox="1">
          <a:spLocks noChangeArrowheads="1"/>
        </xdr:cNvSpPr>
      </xdr:nvSpPr>
      <xdr:spPr bwMode="auto">
        <a:xfrm>
          <a:off x="1333500" y="487489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85" name="Text Box 6"/>
        <xdr:cNvSpPr txBox="1">
          <a:spLocks noChangeArrowheads="1"/>
        </xdr:cNvSpPr>
      </xdr:nvSpPr>
      <xdr:spPr bwMode="auto">
        <a:xfrm>
          <a:off x="13335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386" name="Text Box 4"/>
        <xdr:cNvSpPr txBox="1">
          <a:spLocks noChangeArrowheads="1"/>
        </xdr:cNvSpPr>
      </xdr:nvSpPr>
      <xdr:spPr bwMode="auto">
        <a:xfrm>
          <a:off x="1333500" y="487489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387" name="Text Box 6"/>
        <xdr:cNvSpPr txBox="1">
          <a:spLocks noChangeArrowheads="1"/>
        </xdr:cNvSpPr>
      </xdr:nvSpPr>
      <xdr:spPr bwMode="auto">
        <a:xfrm>
          <a:off x="1333500" y="487489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88" name="Text Box 4"/>
        <xdr:cNvSpPr txBox="1">
          <a:spLocks noChangeArrowheads="1"/>
        </xdr:cNvSpPr>
      </xdr:nvSpPr>
      <xdr:spPr bwMode="auto">
        <a:xfrm>
          <a:off x="13335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89" name="Text Box 6"/>
        <xdr:cNvSpPr txBox="1">
          <a:spLocks noChangeArrowheads="1"/>
        </xdr:cNvSpPr>
      </xdr:nvSpPr>
      <xdr:spPr bwMode="auto">
        <a:xfrm>
          <a:off x="13335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390" name="Text Box 4"/>
        <xdr:cNvSpPr txBox="1">
          <a:spLocks noChangeArrowheads="1"/>
        </xdr:cNvSpPr>
      </xdr:nvSpPr>
      <xdr:spPr bwMode="auto">
        <a:xfrm>
          <a:off x="272415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391" name="Text Box 6"/>
        <xdr:cNvSpPr txBox="1">
          <a:spLocks noChangeArrowheads="1"/>
        </xdr:cNvSpPr>
      </xdr:nvSpPr>
      <xdr:spPr bwMode="auto">
        <a:xfrm>
          <a:off x="272415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92" name="Text Box 4"/>
        <xdr:cNvSpPr txBox="1">
          <a:spLocks noChangeArrowheads="1"/>
        </xdr:cNvSpPr>
      </xdr:nvSpPr>
      <xdr:spPr bwMode="auto">
        <a:xfrm>
          <a:off x="13335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93" name="Text Box 6"/>
        <xdr:cNvSpPr txBox="1">
          <a:spLocks noChangeArrowheads="1"/>
        </xdr:cNvSpPr>
      </xdr:nvSpPr>
      <xdr:spPr bwMode="auto">
        <a:xfrm>
          <a:off x="13335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6274"/>
    <xdr:sp macro="" textlink="">
      <xdr:nvSpPr>
        <xdr:cNvPr id="3394" name="Text Box 4"/>
        <xdr:cNvSpPr txBox="1">
          <a:spLocks noChangeArrowheads="1"/>
        </xdr:cNvSpPr>
      </xdr:nvSpPr>
      <xdr:spPr bwMode="auto">
        <a:xfrm>
          <a:off x="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6274"/>
    <xdr:sp macro="" textlink="">
      <xdr:nvSpPr>
        <xdr:cNvPr id="3395" name="Text Box 6"/>
        <xdr:cNvSpPr txBox="1">
          <a:spLocks noChangeArrowheads="1"/>
        </xdr:cNvSpPr>
      </xdr:nvSpPr>
      <xdr:spPr bwMode="auto">
        <a:xfrm>
          <a:off x="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3396"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3397" name="Text Box 4"/>
        <xdr:cNvSpPr txBox="1">
          <a:spLocks noChangeArrowheads="1"/>
        </xdr:cNvSpPr>
      </xdr:nvSpPr>
      <xdr:spPr bwMode="auto">
        <a:xfrm>
          <a:off x="3952875" y="48748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3398" name="Text Box 6"/>
        <xdr:cNvSpPr txBox="1">
          <a:spLocks noChangeArrowheads="1"/>
        </xdr:cNvSpPr>
      </xdr:nvSpPr>
      <xdr:spPr bwMode="auto">
        <a:xfrm>
          <a:off x="3952875" y="487489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399" name="Text Box 6"/>
        <xdr:cNvSpPr txBox="1">
          <a:spLocks noChangeArrowheads="1"/>
        </xdr:cNvSpPr>
      </xdr:nvSpPr>
      <xdr:spPr bwMode="auto">
        <a:xfrm>
          <a:off x="133350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4218"/>
    <xdr:sp macro="" textlink="">
      <xdr:nvSpPr>
        <xdr:cNvPr id="3400" name="Text Box 4"/>
        <xdr:cNvSpPr txBox="1">
          <a:spLocks noChangeArrowheads="1"/>
        </xdr:cNvSpPr>
      </xdr:nvSpPr>
      <xdr:spPr bwMode="auto">
        <a:xfrm>
          <a:off x="1333500" y="501586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4218"/>
    <xdr:sp macro="" textlink="">
      <xdr:nvSpPr>
        <xdr:cNvPr id="3401" name="Text Box 6"/>
        <xdr:cNvSpPr txBox="1">
          <a:spLocks noChangeArrowheads="1"/>
        </xdr:cNvSpPr>
      </xdr:nvSpPr>
      <xdr:spPr bwMode="auto">
        <a:xfrm>
          <a:off x="1333500" y="501586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2" name="Text Box 4"/>
        <xdr:cNvSpPr txBox="1">
          <a:spLocks noChangeArrowheads="1"/>
        </xdr:cNvSpPr>
      </xdr:nvSpPr>
      <xdr:spPr bwMode="auto">
        <a:xfrm>
          <a:off x="133350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3" name="Text Box 6"/>
        <xdr:cNvSpPr txBox="1">
          <a:spLocks noChangeArrowheads="1"/>
        </xdr:cNvSpPr>
      </xdr:nvSpPr>
      <xdr:spPr bwMode="auto">
        <a:xfrm>
          <a:off x="133350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7957"/>
    <xdr:sp macro="" textlink="">
      <xdr:nvSpPr>
        <xdr:cNvPr id="3404" name="Text Box 4"/>
        <xdr:cNvSpPr txBox="1">
          <a:spLocks noChangeArrowheads="1"/>
        </xdr:cNvSpPr>
      </xdr:nvSpPr>
      <xdr:spPr bwMode="auto">
        <a:xfrm>
          <a:off x="272415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7957"/>
    <xdr:sp macro="" textlink="">
      <xdr:nvSpPr>
        <xdr:cNvPr id="3405" name="Text Box 6"/>
        <xdr:cNvSpPr txBox="1">
          <a:spLocks noChangeArrowheads="1"/>
        </xdr:cNvSpPr>
      </xdr:nvSpPr>
      <xdr:spPr bwMode="auto">
        <a:xfrm>
          <a:off x="272415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6" name="Text Box 4"/>
        <xdr:cNvSpPr txBox="1">
          <a:spLocks noChangeArrowheads="1"/>
        </xdr:cNvSpPr>
      </xdr:nvSpPr>
      <xdr:spPr bwMode="auto">
        <a:xfrm>
          <a:off x="133350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7" name="Text Box 6"/>
        <xdr:cNvSpPr txBox="1">
          <a:spLocks noChangeArrowheads="1"/>
        </xdr:cNvSpPr>
      </xdr:nvSpPr>
      <xdr:spPr bwMode="auto">
        <a:xfrm>
          <a:off x="133350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7957"/>
    <xdr:sp macro="" textlink="">
      <xdr:nvSpPr>
        <xdr:cNvPr id="3408" name="Text Box 4"/>
        <xdr:cNvSpPr txBox="1">
          <a:spLocks noChangeArrowheads="1"/>
        </xdr:cNvSpPr>
      </xdr:nvSpPr>
      <xdr:spPr bwMode="auto">
        <a:xfrm>
          <a:off x="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7957"/>
    <xdr:sp macro="" textlink="">
      <xdr:nvSpPr>
        <xdr:cNvPr id="3409" name="Text Box 6"/>
        <xdr:cNvSpPr txBox="1">
          <a:spLocks noChangeArrowheads="1"/>
        </xdr:cNvSpPr>
      </xdr:nvSpPr>
      <xdr:spPr bwMode="auto">
        <a:xfrm>
          <a:off x="0" y="501586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10" name="Text Box 4"/>
        <xdr:cNvSpPr txBox="1">
          <a:spLocks noChangeArrowheads="1"/>
        </xdr:cNvSpPr>
      </xdr:nvSpPr>
      <xdr:spPr bwMode="auto">
        <a:xfrm>
          <a:off x="3952875"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11" name="Text Box 6"/>
        <xdr:cNvSpPr txBox="1">
          <a:spLocks noChangeArrowheads="1"/>
        </xdr:cNvSpPr>
      </xdr:nvSpPr>
      <xdr:spPr bwMode="auto">
        <a:xfrm>
          <a:off x="3952875"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12" name="Text Box 4"/>
        <xdr:cNvSpPr txBox="1">
          <a:spLocks noChangeArrowheads="1"/>
        </xdr:cNvSpPr>
      </xdr:nvSpPr>
      <xdr:spPr bwMode="auto">
        <a:xfrm>
          <a:off x="1333500"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13" name="Text Box 6"/>
        <xdr:cNvSpPr txBox="1">
          <a:spLocks noChangeArrowheads="1"/>
        </xdr:cNvSpPr>
      </xdr:nvSpPr>
      <xdr:spPr bwMode="auto">
        <a:xfrm>
          <a:off x="1333500"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3414" name="Text Box 4"/>
        <xdr:cNvSpPr txBox="1">
          <a:spLocks noChangeArrowheads="1"/>
        </xdr:cNvSpPr>
      </xdr:nvSpPr>
      <xdr:spPr bwMode="auto">
        <a:xfrm>
          <a:off x="1333500" y="501586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3415" name="Text Box 6"/>
        <xdr:cNvSpPr txBox="1">
          <a:spLocks noChangeArrowheads="1"/>
        </xdr:cNvSpPr>
      </xdr:nvSpPr>
      <xdr:spPr bwMode="auto">
        <a:xfrm>
          <a:off x="1333500" y="501586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16" name="Text Box 6"/>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3417" name="Text Box 4"/>
        <xdr:cNvSpPr txBox="1">
          <a:spLocks noChangeArrowheads="1"/>
        </xdr:cNvSpPr>
      </xdr:nvSpPr>
      <xdr:spPr bwMode="auto">
        <a:xfrm>
          <a:off x="1333500" y="501586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3418" name="Text Box 6"/>
        <xdr:cNvSpPr txBox="1">
          <a:spLocks noChangeArrowheads="1"/>
        </xdr:cNvSpPr>
      </xdr:nvSpPr>
      <xdr:spPr bwMode="auto">
        <a:xfrm>
          <a:off x="1333500" y="501586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19" name="Text Box 4"/>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0" name="Text Box 6"/>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3421" name="Text Box 4"/>
        <xdr:cNvSpPr txBox="1">
          <a:spLocks noChangeArrowheads="1"/>
        </xdr:cNvSpPr>
      </xdr:nvSpPr>
      <xdr:spPr bwMode="auto">
        <a:xfrm>
          <a:off x="272415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3422" name="Text Box 6"/>
        <xdr:cNvSpPr txBox="1">
          <a:spLocks noChangeArrowheads="1"/>
        </xdr:cNvSpPr>
      </xdr:nvSpPr>
      <xdr:spPr bwMode="auto">
        <a:xfrm>
          <a:off x="272415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3" name="Text Box 4"/>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4" name="Text Box 6"/>
        <xdr:cNvSpPr txBox="1">
          <a:spLocks noChangeArrowheads="1"/>
        </xdr:cNvSpPr>
      </xdr:nvSpPr>
      <xdr:spPr bwMode="auto">
        <a:xfrm>
          <a:off x="133350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3425" name="Text Box 4"/>
        <xdr:cNvSpPr txBox="1">
          <a:spLocks noChangeArrowheads="1"/>
        </xdr:cNvSpPr>
      </xdr:nvSpPr>
      <xdr:spPr bwMode="auto">
        <a:xfrm>
          <a:off x="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3426" name="Text Box 6"/>
        <xdr:cNvSpPr txBox="1">
          <a:spLocks noChangeArrowheads="1"/>
        </xdr:cNvSpPr>
      </xdr:nvSpPr>
      <xdr:spPr bwMode="auto">
        <a:xfrm>
          <a:off x="0" y="501586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27" name="Text Box 4"/>
        <xdr:cNvSpPr txBox="1">
          <a:spLocks noChangeArrowheads="1"/>
        </xdr:cNvSpPr>
      </xdr:nvSpPr>
      <xdr:spPr bwMode="auto">
        <a:xfrm>
          <a:off x="3952875"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28" name="Text Box 6"/>
        <xdr:cNvSpPr txBox="1">
          <a:spLocks noChangeArrowheads="1"/>
        </xdr:cNvSpPr>
      </xdr:nvSpPr>
      <xdr:spPr bwMode="auto">
        <a:xfrm>
          <a:off x="3952875" y="501586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3429" name="Text Box 4"/>
        <xdr:cNvSpPr txBox="1">
          <a:spLocks noChangeArrowheads="1"/>
        </xdr:cNvSpPr>
      </xdr:nvSpPr>
      <xdr:spPr bwMode="auto">
        <a:xfrm>
          <a:off x="314325" y="469201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430" name="Text Box 4"/>
        <xdr:cNvSpPr txBox="1">
          <a:spLocks noChangeArrowheads="1"/>
        </xdr:cNvSpPr>
      </xdr:nvSpPr>
      <xdr:spPr bwMode="auto">
        <a:xfrm>
          <a:off x="1333500"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431" name="Text Box 6"/>
        <xdr:cNvSpPr txBox="1">
          <a:spLocks noChangeArrowheads="1"/>
        </xdr:cNvSpPr>
      </xdr:nvSpPr>
      <xdr:spPr bwMode="auto">
        <a:xfrm>
          <a:off x="1333500" y="487489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221</xdr:row>
      <xdr:rowOff>47625</xdr:rowOff>
    </xdr:from>
    <xdr:ext cx="85725" cy="819150"/>
    <xdr:sp macro="" textlink="">
      <xdr:nvSpPr>
        <xdr:cNvPr id="3432" name="Text Box 4"/>
        <xdr:cNvSpPr txBox="1">
          <a:spLocks noChangeArrowheads="1"/>
        </xdr:cNvSpPr>
      </xdr:nvSpPr>
      <xdr:spPr bwMode="auto">
        <a:xfrm>
          <a:off x="1924050" y="487965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433" name="Text Box 6"/>
        <xdr:cNvSpPr txBox="1">
          <a:spLocks noChangeArrowheads="1"/>
        </xdr:cNvSpPr>
      </xdr:nvSpPr>
      <xdr:spPr bwMode="auto">
        <a:xfrm>
          <a:off x="1333500" y="487489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34" name="Text Box 6"/>
        <xdr:cNvSpPr txBox="1">
          <a:spLocks noChangeArrowheads="1"/>
        </xdr:cNvSpPr>
      </xdr:nvSpPr>
      <xdr:spPr bwMode="auto">
        <a:xfrm>
          <a:off x="13335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435" name="Text Box 4"/>
        <xdr:cNvSpPr txBox="1">
          <a:spLocks noChangeArrowheads="1"/>
        </xdr:cNvSpPr>
      </xdr:nvSpPr>
      <xdr:spPr bwMode="auto">
        <a:xfrm>
          <a:off x="1333500" y="487489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436" name="Text Box 6"/>
        <xdr:cNvSpPr txBox="1">
          <a:spLocks noChangeArrowheads="1"/>
        </xdr:cNvSpPr>
      </xdr:nvSpPr>
      <xdr:spPr bwMode="auto">
        <a:xfrm>
          <a:off x="1333500" y="487489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37" name="Text Box 4"/>
        <xdr:cNvSpPr txBox="1">
          <a:spLocks noChangeArrowheads="1"/>
        </xdr:cNvSpPr>
      </xdr:nvSpPr>
      <xdr:spPr bwMode="auto">
        <a:xfrm>
          <a:off x="13335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38" name="Text Box 6"/>
        <xdr:cNvSpPr txBox="1">
          <a:spLocks noChangeArrowheads="1"/>
        </xdr:cNvSpPr>
      </xdr:nvSpPr>
      <xdr:spPr bwMode="auto">
        <a:xfrm>
          <a:off x="13335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439" name="Text Box 4"/>
        <xdr:cNvSpPr txBox="1">
          <a:spLocks noChangeArrowheads="1"/>
        </xdr:cNvSpPr>
      </xdr:nvSpPr>
      <xdr:spPr bwMode="auto">
        <a:xfrm>
          <a:off x="272415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440" name="Text Box 6"/>
        <xdr:cNvSpPr txBox="1">
          <a:spLocks noChangeArrowheads="1"/>
        </xdr:cNvSpPr>
      </xdr:nvSpPr>
      <xdr:spPr bwMode="auto">
        <a:xfrm>
          <a:off x="272415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41" name="Text Box 4"/>
        <xdr:cNvSpPr txBox="1">
          <a:spLocks noChangeArrowheads="1"/>
        </xdr:cNvSpPr>
      </xdr:nvSpPr>
      <xdr:spPr bwMode="auto">
        <a:xfrm>
          <a:off x="13335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221</xdr:row>
      <xdr:rowOff>0</xdr:rowOff>
    </xdr:from>
    <xdr:ext cx="85725" cy="676274"/>
    <xdr:sp macro="" textlink="">
      <xdr:nvSpPr>
        <xdr:cNvPr id="3442" name="Text Box 6"/>
        <xdr:cNvSpPr txBox="1">
          <a:spLocks noChangeArrowheads="1"/>
        </xdr:cNvSpPr>
      </xdr:nvSpPr>
      <xdr:spPr bwMode="auto">
        <a:xfrm>
          <a:off x="2247900" y="487489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43" name="Text Box 4"/>
        <xdr:cNvSpPr txBox="1">
          <a:spLocks noChangeArrowheads="1"/>
        </xdr:cNvSpPr>
      </xdr:nvSpPr>
      <xdr:spPr bwMode="auto">
        <a:xfrm>
          <a:off x="1333500"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44" name="Text Box 6"/>
        <xdr:cNvSpPr txBox="1">
          <a:spLocks noChangeArrowheads="1"/>
        </xdr:cNvSpPr>
      </xdr:nvSpPr>
      <xdr:spPr bwMode="auto">
        <a:xfrm>
          <a:off x="1333500" y="501586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226</xdr:row>
      <xdr:rowOff>47625</xdr:rowOff>
    </xdr:from>
    <xdr:ext cx="85725" cy="819150"/>
    <xdr:sp macro="" textlink="">
      <xdr:nvSpPr>
        <xdr:cNvPr id="3445" name="Text Box 4"/>
        <xdr:cNvSpPr txBox="1">
          <a:spLocks noChangeArrowheads="1"/>
        </xdr:cNvSpPr>
      </xdr:nvSpPr>
      <xdr:spPr bwMode="auto">
        <a:xfrm>
          <a:off x="1924050" y="502062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9150"/>
    <xdr:sp macro="" textlink="">
      <xdr:nvSpPr>
        <xdr:cNvPr id="3446" name="Text Box 6"/>
        <xdr:cNvSpPr txBox="1">
          <a:spLocks noChangeArrowheads="1"/>
        </xdr:cNvSpPr>
      </xdr:nvSpPr>
      <xdr:spPr bwMode="auto">
        <a:xfrm>
          <a:off x="1333500" y="501586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47" name="Text Box 6"/>
        <xdr:cNvSpPr txBox="1">
          <a:spLocks noChangeArrowheads="1"/>
        </xdr:cNvSpPr>
      </xdr:nvSpPr>
      <xdr:spPr bwMode="auto">
        <a:xfrm>
          <a:off x="1333500"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9175"/>
    <xdr:sp macro="" textlink="">
      <xdr:nvSpPr>
        <xdr:cNvPr id="3448" name="Text Box 4"/>
        <xdr:cNvSpPr txBox="1">
          <a:spLocks noChangeArrowheads="1"/>
        </xdr:cNvSpPr>
      </xdr:nvSpPr>
      <xdr:spPr bwMode="auto">
        <a:xfrm>
          <a:off x="1333500" y="501586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9175"/>
    <xdr:sp macro="" textlink="">
      <xdr:nvSpPr>
        <xdr:cNvPr id="3449" name="Text Box 6"/>
        <xdr:cNvSpPr txBox="1">
          <a:spLocks noChangeArrowheads="1"/>
        </xdr:cNvSpPr>
      </xdr:nvSpPr>
      <xdr:spPr bwMode="auto">
        <a:xfrm>
          <a:off x="1333500" y="501586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0" name="Text Box 4"/>
        <xdr:cNvSpPr txBox="1">
          <a:spLocks noChangeArrowheads="1"/>
        </xdr:cNvSpPr>
      </xdr:nvSpPr>
      <xdr:spPr bwMode="auto">
        <a:xfrm>
          <a:off x="1333500"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1" name="Text Box 6"/>
        <xdr:cNvSpPr txBox="1">
          <a:spLocks noChangeArrowheads="1"/>
        </xdr:cNvSpPr>
      </xdr:nvSpPr>
      <xdr:spPr bwMode="auto">
        <a:xfrm>
          <a:off x="1333500"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274"/>
    <xdr:sp macro="" textlink="">
      <xdr:nvSpPr>
        <xdr:cNvPr id="3452" name="Text Box 4"/>
        <xdr:cNvSpPr txBox="1">
          <a:spLocks noChangeArrowheads="1"/>
        </xdr:cNvSpPr>
      </xdr:nvSpPr>
      <xdr:spPr bwMode="auto">
        <a:xfrm>
          <a:off x="2724150"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274"/>
    <xdr:sp macro="" textlink="">
      <xdr:nvSpPr>
        <xdr:cNvPr id="3453" name="Text Box 6"/>
        <xdr:cNvSpPr txBox="1">
          <a:spLocks noChangeArrowheads="1"/>
        </xdr:cNvSpPr>
      </xdr:nvSpPr>
      <xdr:spPr bwMode="auto">
        <a:xfrm>
          <a:off x="2724150"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4" name="Text Box 4"/>
        <xdr:cNvSpPr txBox="1">
          <a:spLocks noChangeArrowheads="1"/>
        </xdr:cNvSpPr>
      </xdr:nvSpPr>
      <xdr:spPr bwMode="auto">
        <a:xfrm>
          <a:off x="1333500"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226</xdr:row>
      <xdr:rowOff>0</xdr:rowOff>
    </xdr:from>
    <xdr:ext cx="85725" cy="676274"/>
    <xdr:sp macro="" textlink="">
      <xdr:nvSpPr>
        <xdr:cNvPr id="3455" name="Text Box 6"/>
        <xdr:cNvSpPr txBox="1">
          <a:spLocks noChangeArrowheads="1"/>
        </xdr:cNvSpPr>
      </xdr:nvSpPr>
      <xdr:spPr bwMode="auto">
        <a:xfrm>
          <a:off x="2247900" y="501586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80</xdr:row>
      <xdr:rowOff>85725</xdr:rowOff>
    </xdr:from>
    <xdr:ext cx="85725" cy="676274"/>
    <xdr:sp macro="" textlink="">
      <xdr:nvSpPr>
        <xdr:cNvPr id="3456" name="Text Box 6"/>
        <xdr:cNvSpPr txBox="1">
          <a:spLocks noChangeArrowheads="1"/>
        </xdr:cNvSpPr>
      </xdr:nvSpPr>
      <xdr:spPr bwMode="auto">
        <a:xfrm>
          <a:off x="2314575" y="17287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twoCellAnchor editAs="oneCell">
    <xdr:from>
      <xdr:col>18</xdr:col>
      <xdr:colOff>123825</xdr:colOff>
      <xdr:row>75</xdr:row>
      <xdr:rowOff>38100</xdr:rowOff>
    </xdr:from>
    <xdr:to>
      <xdr:col>18</xdr:col>
      <xdr:colOff>209550</xdr:colOff>
      <xdr:row>77</xdr:row>
      <xdr:rowOff>104774</xdr:rowOff>
    </xdr:to>
    <xdr:sp macro="" textlink="">
      <xdr:nvSpPr>
        <xdr:cNvPr id="3480" name="Text Box 4"/>
        <xdr:cNvSpPr txBox="1">
          <a:spLocks noChangeArrowheads="1"/>
        </xdr:cNvSpPr>
      </xdr:nvSpPr>
      <xdr:spPr bwMode="auto">
        <a:xfrm>
          <a:off x="8429625" y="158305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oneCellAnchor>
    <xdr:from>
      <xdr:col>2</xdr:col>
      <xdr:colOff>981075</xdr:colOff>
      <xdr:row>81</xdr:row>
      <xdr:rowOff>85725</xdr:rowOff>
    </xdr:from>
    <xdr:ext cx="85725" cy="676274"/>
    <xdr:sp macro="" textlink="">
      <xdr:nvSpPr>
        <xdr:cNvPr id="3481" name="Text Box 6"/>
        <xdr:cNvSpPr txBox="1">
          <a:spLocks noChangeArrowheads="1"/>
        </xdr:cNvSpPr>
      </xdr:nvSpPr>
      <xdr:spPr bwMode="auto">
        <a:xfrm>
          <a:off x="2314575" y="1752600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914400</xdr:colOff>
      <xdr:row>8</xdr:row>
      <xdr:rowOff>85725</xdr:rowOff>
    </xdr:from>
    <xdr:to>
      <xdr:col>2</xdr:col>
      <xdr:colOff>990600</xdr:colOff>
      <xdr:row>9</xdr:row>
      <xdr:rowOff>57150</xdr:rowOff>
    </xdr:to>
    <xdr:sp macro="" textlink="">
      <xdr:nvSpPr>
        <xdr:cNvPr id="2" name="Text Box 2"/>
        <xdr:cNvSpPr txBox="1">
          <a:spLocks noChangeArrowheads="1"/>
        </xdr:cNvSpPr>
      </xdr:nvSpPr>
      <xdr:spPr bwMode="auto">
        <a:xfrm>
          <a:off x="2124075" y="1657350"/>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3" name="Text Box 4"/>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4" name="Text Box 6"/>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5" name="Text Box 8"/>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0</xdr:col>
      <xdr:colOff>76200</xdr:colOff>
      <xdr:row>1</xdr:row>
      <xdr:rowOff>38100</xdr:rowOff>
    </xdr:to>
    <xdr:sp macro="" textlink="">
      <xdr:nvSpPr>
        <xdr:cNvPr id="6" name="Text Box 11"/>
        <xdr:cNvSpPr txBox="1">
          <a:spLocks noChangeArrowheads="1"/>
        </xdr:cNvSpPr>
      </xdr:nvSpPr>
      <xdr:spPr bwMode="auto">
        <a:xfrm>
          <a:off x="0" y="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21</xdr:col>
      <xdr:colOff>361950</xdr:colOff>
      <xdr:row>0</xdr:row>
      <xdr:rowOff>38100</xdr:rowOff>
    </xdr:from>
    <xdr:to>
      <xdr:col>23</xdr:col>
      <xdr:colOff>0</xdr:colOff>
      <xdr:row>2</xdr:row>
      <xdr:rowOff>207065</xdr:rowOff>
    </xdr:to>
    <xdr:sp macro="" textlink="">
      <xdr:nvSpPr>
        <xdr:cNvPr id="8" name="AutoShape 25"/>
        <xdr:cNvSpPr>
          <a:spLocks noChangeArrowheads="1"/>
        </xdr:cNvSpPr>
      </xdr:nvSpPr>
      <xdr:spPr bwMode="auto">
        <a:xfrm>
          <a:off x="9172575" y="38100"/>
          <a:ext cx="1428750" cy="569015"/>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ctr" rtl="0" fontAlgn="base"/>
          <a:r>
            <a:rPr lang="es-MX" sz="900" b="1" i="0" baseline="0">
              <a:latin typeface="Arial" pitchFamily="34" charset="0"/>
              <a:ea typeface="+mn-ea"/>
              <a:cs typeface="Arial" pitchFamily="34" charset="0"/>
            </a:rPr>
            <a:t>FECHA DE APROBACIÓN</a:t>
          </a:r>
        </a:p>
        <a:p>
          <a:pPr algn="ctr" rtl="0" fontAlgn="base"/>
          <a:r>
            <a:rPr lang="es-MX" sz="900" b="1" i="0" baseline="0">
              <a:latin typeface="Arial" pitchFamily="34" charset="0"/>
              <a:ea typeface="+mn-ea"/>
              <a:cs typeface="Arial" pitchFamily="34" charset="0"/>
            </a:rPr>
            <a:t> </a:t>
          </a:r>
        </a:p>
      </xdr:txBody>
    </xdr:sp>
    <xdr:clientData/>
  </xdr:twoCellAnchor>
  <xdr:twoCellAnchor>
    <xdr:from>
      <xdr:col>21</xdr:col>
      <xdr:colOff>389283</xdr:colOff>
      <xdr:row>3</xdr:row>
      <xdr:rowOff>4770</xdr:rowOff>
    </xdr:from>
    <xdr:to>
      <xdr:col>23</xdr:col>
      <xdr:colOff>0</xdr:colOff>
      <xdr:row>4</xdr:row>
      <xdr:rowOff>94222</xdr:rowOff>
    </xdr:to>
    <xdr:sp macro="" textlink="">
      <xdr:nvSpPr>
        <xdr:cNvPr id="9" name="AutoShape 6"/>
        <xdr:cNvSpPr>
          <a:spLocks noChangeArrowheads="1"/>
        </xdr:cNvSpPr>
      </xdr:nvSpPr>
      <xdr:spPr bwMode="auto">
        <a:xfrm>
          <a:off x="9199908" y="642945"/>
          <a:ext cx="1401417" cy="289477"/>
        </a:xfrm>
        <a:prstGeom prst="roundRect">
          <a:avLst>
            <a:gd name="adj" fmla="val 16667"/>
          </a:avLst>
        </a:prstGeom>
        <a:noFill/>
        <a:ln w="9525">
          <a:solidFill>
            <a:srgbClr val="000000"/>
          </a:solidFill>
          <a:round/>
          <a:headEnd/>
          <a:tailEnd/>
        </a:ln>
      </xdr:spPr>
      <xdr:txBody>
        <a:bodyPr vertOverflow="clip" wrap="square" lIns="27432" tIns="22860" rIns="0" bIns="22860" anchor="ctr" upright="1"/>
        <a:lstStyle/>
        <a:p>
          <a:pPr algn="l" rtl="0">
            <a:defRPr sz="1000"/>
          </a:pPr>
          <a:r>
            <a:rPr lang="es-MX" sz="900" b="1" i="0" u="none" strike="noStrike" baseline="0">
              <a:solidFill>
                <a:srgbClr val="000000"/>
              </a:solidFill>
              <a:latin typeface="Arial"/>
              <a:cs typeface="Arial"/>
            </a:rPr>
            <a:t>HOJA:            DE:</a:t>
          </a:r>
        </a:p>
      </xdr:txBody>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0" name="Text Box 4"/>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1" name="Text Box 6"/>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2" name="Text Box 4"/>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3" name="Text Box 6"/>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4" name="Text Box 4"/>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5" name="Text Box 6"/>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6" name="Text Box 4"/>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7" name="Text Box 6"/>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8" name="Text Box 4"/>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19" name="Text Box 6"/>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0" name="Text Box 8"/>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1" name="Text Box 2"/>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2" name="Text Box 10"/>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xdr:row>
      <xdr:rowOff>0</xdr:rowOff>
    </xdr:from>
    <xdr:to>
      <xdr:col>0</xdr:col>
      <xdr:colOff>76200</xdr:colOff>
      <xdr:row>2</xdr:row>
      <xdr:rowOff>38100</xdr:rowOff>
    </xdr:to>
    <xdr:sp macro="" textlink="">
      <xdr:nvSpPr>
        <xdr:cNvPr id="23" name="Text Box 11"/>
        <xdr:cNvSpPr txBox="1">
          <a:spLocks noChangeArrowheads="1"/>
        </xdr:cNvSpPr>
      </xdr:nvSpPr>
      <xdr:spPr bwMode="auto">
        <a:xfrm>
          <a:off x="0" y="161925"/>
          <a:ext cx="76200" cy="2762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5"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6" name="Text Box 4"/>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27" name="Text Box 6"/>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190500</xdr:rowOff>
    </xdr:to>
    <xdr:sp macro="" textlink="">
      <xdr:nvSpPr>
        <xdr:cNvPr id="28" name="Text Box 4"/>
        <xdr:cNvSpPr txBox="1">
          <a:spLocks noChangeArrowheads="1"/>
        </xdr:cNvSpPr>
      </xdr:nvSpPr>
      <xdr:spPr bwMode="auto">
        <a:xfrm>
          <a:off x="1209675" y="52254150"/>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190500</xdr:rowOff>
    </xdr:to>
    <xdr:sp macro="" textlink="">
      <xdr:nvSpPr>
        <xdr:cNvPr id="29" name="Text Box 6"/>
        <xdr:cNvSpPr txBox="1">
          <a:spLocks noChangeArrowheads="1"/>
        </xdr:cNvSpPr>
      </xdr:nvSpPr>
      <xdr:spPr bwMode="auto">
        <a:xfrm>
          <a:off x="1209675" y="52254150"/>
          <a:ext cx="76200"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0" name="Text Box 4"/>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1" name="Text Box 6"/>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2" name="Text Box 4"/>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3" name="Text Box 6"/>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114300</xdr:rowOff>
    </xdr:to>
    <xdr:sp macro="" textlink="">
      <xdr:nvSpPr>
        <xdr:cNvPr id="34" name="Text Box 4"/>
        <xdr:cNvSpPr txBox="1">
          <a:spLocks noChangeArrowheads="1"/>
        </xdr:cNvSpPr>
      </xdr:nvSpPr>
      <xdr:spPr bwMode="auto">
        <a:xfrm>
          <a:off x="1209675" y="52254150"/>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114300</xdr:rowOff>
    </xdr:to>
    <xdr:sp macro="" textlink="">
      <xdr:nvSpPr>
        <xdr:cNvPr id="35" name="Text Box 6"/>
        <xdr:cNvSpPr txBox="1">
          <a:spLocks noChangeArrowheads="1"/>
        </xdr:cNvSpPr>
      </xdr:nvSpPr>
      <xdr:spPr bwMode="auto">
        <a:xfrm>
          <a:off x="1209675" y="52254150"/>
          <a:ext cx="76200"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36"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37"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8" name="Text Box 4"/>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39" name="Text Box 6"/>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133350</xdr:rowOff>
    </xdr:to>
    <xdr:sp macro="" textlink="">
      <xdr:nvSpPr>
        <xdr:cNvPr id="40" name="Text Box 4"/>
        <xdr:cNvSpPr txBox="1">
          <a:spLocks noChangeArrowheads="1"/>
        </xdr:cNvSpPr>
      </xdr:nvSpPr>
      <xdr:spPr bwMode="auto">
        <a:xfrm>
          <a:off x="1209675" y="52254150"/>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133350</xdr:rowOff>
    </xdr:to>
    <xdr:sp macro="" textlink="">
      <xdr:nvSpPr>
        <xdr:cNvPr id="41" name="Text Box 6"/>
        <xdr:cNvSpPr txBox="1">
          <a:spLocks noChangeArrowheads="1"/>
        </xdr:cNvSpPr>
      </xdr:nvSpPr>
      <xdr:spPr bwMode="auto">
        <a:xfrm>
          <a:off x="1209675" y="52254150"/>
          <a:ext cx="76200" cy="1333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42" name="Text Box 4"/>
        <xdr:cNvSpPr txBox="1">
          <a:spLocks noChangeArrowheads="1"/>
        </xdr:cNvSpPr>
      </xdr:nvSpPr>
      <xdr:spPr bwMode="auto">
        <a:xfrm>
          <a:off x="1209675" y="5225415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43" name="Text Box 6"/>
        <xdr:cNvSpPr txBox="1">
          <a:spLocks noChangeArrowheads="1"/>
        </xdr:cNvSpPr>
      </xdr:nvSpPr>
      <xdr:spPr bwMode="auto">
        <a:xfrm>
          <a:off x="1209675" y="5225415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4" name="Text Box 4"/>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5" name="Text Box 6"/>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6" name="Text Box 4"/>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47" name="Text Box 6"/>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48" name="Text Box 4"/>
        <xdr:cNvSpPr txBox="1">
          <a:spLocks noChangeArrowheads="1"/>
        </xdr:cNvSpPr>
      </xdr:nvSpPr>
      <xdr:spPr bwMode="auto">
        <a:xfrm>
          <a:off x="1209675" y="52254150"/>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49" name="Text Box 6"/>
        <xdr:cNvSpPr txBox="1">
          <a:spLocks noChangeArrowheads="1"/>
        </xdr:cNvSpPr>
      </xdr:nvSpPr>
      <xdr:spPr bwMode="auto">
        <a:xfrm>
          <a:off x="1209675" y="52254150"/>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50" name="Text Box 4"/>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200025</xdr:rowOff>
    </xdr:to>
    <xdr:sp macro="" textlink="">
      <xdr:nvSpPr>
        <xdr:cNvPr id="51" name="Text Box 6"/>
        <xdr:cNvSpPr txBox="1">
          <a:spLocks noChangeArrowheads="1"/>
        </xdr:cNvSpPr>
      </xdr:nvSpPr>
      <xdr:spPr bwMode="auto">
        <a:xfrm>
          <a:off x="1209675" y="52254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52" name="Text Box 4"/>
        <xdr:cNvSpPr txBox="1">
          <a:spLocks noChangeArrowheads="1"/>
        </xdr:cNvSpPr>
      </xdr:nvSpPr>
      <xdr:spPr bwMode="auto">
        <a:xfrm>
          <a:off x="1209675" y="52254150"/>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209550</xdr:rowOff>
    </xdr:to>
    <xdr:sp macro="" textlink="">
      <xdr:nvSpPr>
        <xdr:cNvPr id="53" name="Text Box 6"/>
        <xdr:cNvSpPr txBox="1">
          <a:spLocks noChangeArrowheads="1"/>
        </xdr:cNvSpPr>
      </xdr:nvSpPr>
      <xdr:spPr bwMode="auto">
        <a:xfrm>
          <a:off x="1209675" y="52254150"/>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54" name="Text Box 4"/>
        <xdr:cNvSpPr txBox="1">
          <a:spLocks noChangeArrowheads="1"/>
        </xdr:cNvSpPr>
      </xdr:nvSpPr>
      <xdr:spPr bwMode="auto">
        <a:xfrm>
          <a:off x="1209675" y="5225415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57150</xdr:rowOff>
    </xdr:to>
    <xdr:sp macro="" textlink="">
      <xdr:nvSpPr>
        <xdr:cNvPr id="55" name="Text Box 6"/>
        <xdr:cNvSpPr txBox="1">
          <a:spLocks noChangeArrowheads="1"/>
        </xdr:cNvSpPr>
      </xdr:nvSpPr>
      <xdr:spPr bwMode="auto">
        <a:xfrm>
          <a:off x="1209675" y="52254150"/>
          <a:ext cx="76200" cy="57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6"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7"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8"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59"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60" name="Text Box 4"/>
        <xdr:cNvSpPr txBox="1">
          <a:spLocks noChangeArrowheads="1"/>
        </xdr:cNvSpPr>
      </xdr:nvSpPr>
      <xdr:spPr bwMode="auto">
        <a:xfrm>
          <a:off x="260032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61" name="Text Box 6"/>
        <xdr:cNvSpPr txBox="1">
          <a:spLocks noChangeArrowheads="1"/>
        </xdr:cNvSpPr>
      </xdr:nvSpPr>
      <xdr:spPr bwMode="auto">
        <a:xfrm>
          <a:off x="260032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62"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63"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64" name="Text Box 4"/>
        <xdr:cNvSpPr txBox="1">
          <a:spLocks noChangeArrowheads="1"/>
        </xdr:cNvSpPr>
      </xdr:nvSpPr>
      <xdr:spPr bwMode="auto">
        <a:xfrm>
          <a:off x="0"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65" name="Text Box 6"/>
        <xdr:cNvSpPr txBox="1">
          <a:spLocks noChangeArrowheads="1"/>
        </xdr:cNvSpPr>
      </xdr:nvSpPr>
      <xdr:spPr bwMode="auto">
        <a:xfrm>
          <a:off x="0"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6" name="Text Box 6"/>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8"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9"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0"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1"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2"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3"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5"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77" name="Text Box 6"/>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8"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9"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97319</xdr:rowOff>
    </xdr:to>
    <xdr:sp macro="" textlink="">
      <xdr:nvSpPr>
        <xdr:cNvPr id="80" name="Text Box 4"/>
        <xdr:cNvSpPr txBox="1">
          <a:spLocks noChangeArrowheads="1"/>
        </xdr:cNvSpPr>
      </xdr:nvSpPr>
      <xdr:spPr bwMode="auto">
        <a:xfrm>
          <a:off x="663892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1" name="Text Box 6"/>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144944</xdr:rowOff>
    </xdr:to>
    <xdr:sp macro="" textlink="">
      <xdr:nvSpPr>
        <xdr:cNvPr id="82" name="Text Box 4"/>
        <xdr:cNvSpPr txBox="1">
          <a:spLocks noChangeArrowheads="1"/>
        </xdr:cNvSpPr>
      </xdr:nvSpPr>
      <xdr:spPr bwMode="auto">
        <a:xfrm>
          <a:off x="1209675" y="52206525"/>
          <a:ext cx="76200" cy="1925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144944</xdr:rowOff>
    </xdr:to>
    <xdr:sp macro="" textlink="">
      <xdr:nvSpPr>
        <xdr:cNvPr id="83" name="Text Box 6"/>
        <xdr:cNvSpPr txBox="1">
          <a:spLocks noChangeArrowheads="1"/>
        </xdr:cNvSpPr>
      </xdr:nvSpPr>
      <xdr:spPr bwMode="auto">
        <a:xfrm>
          <a:off x="1209675" y="52206525"/>
          <a:ext cx="76200" cy="1925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4" name="Text Box 4"/>
        <xdr:cNvSpPr txBox="1">
          <a:spLocks noChangeArrowheads="1"/>
        </xdr:cNvSpPr>
      </xdr:nvSpPr>
      <xdr:spPr bwMode="auto">
        <a:xfrm>
          <a:off x="1209675" y="52206525"/>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5" name="Text Box 6"/>
        <xdr:cNvSpPr txBox="1">
          <a:spLocks noChangeArrowheads="1"/>
        </xdr:cNvSpPr>
      </xdr:nvSpPr>
      <xdr:spPr bwMode="auto">
        <a:xfrm>
          <a:off x="1209675" y="52206525"/>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86" name="Text Box 4"/>
        <xdr:cNvSpPr txBox="1">
          <a:spLocks noChangeArrowheads="1"/>
        </xdr:cNvSpPr>
      </xdr:nvSpPr>
      <xdr:spPr bwMode="auto">
        <a:xfrm>
          <a:off x="120967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87" name="Text Box 6"/>
        <xdr:cNvSpPr txBox="1">
          <a:spLocks noChangeArrowheads="1"/>
        </xdr:cNvSpPr>
      </xdr:nvSpPr>
      <xdr:spPr bwMode="auto">
        <a:xfrm>
          <a:off x="120967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8" name="Text Box 4"/>
        <xdr:cNvSpPr txBox="1">
          <a:spLocks noChangeArrowheads="1"/>
        </xdr:cNvSpPr>
      </xdr:nvSpPr>
      <xdr:spPr bwMode="auto">
        <a:xfrm>
          <a:off x="1209675" y="52206525"/>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89" name="Text Box 6"/>
        <xdr:cNvSpPr txBox="1">
          <a:spLocks noChangeArrowheads="1"/>
        </xdr:cNvSpPr>
      </xdr:nvSpPr>
      <xdr:spPr bwMode="auto">
        <a:xfrm>
          <a:off x="1209675" y="52206525"/>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90" name="Text Box 4"/>
        <xdr:cNvSpPr txBox="1">
          <a:spLocks noChangeArrowheads="1"/>
        </xdr:cNvSpPr>
      </xdr:nvSpPr>
      <xdr:spPr bwMode="auto">
        <a:xfrm>
          <a:off x="120967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91" name="Text Box 6"/>
        <xdr:cNvSpPr txBox="1">
          <a:spLocks noChangeArrowheads="1"/>
        </xdr:cNvSpPr>
      </xdr:nvSpPr>
      <xdr:spPr bwMode="auto">
        <a:xfrm>
          <a:off x="120967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92" name="Text Box 4"/>
        <xdr:cNvSpPr txBox="1">
          <a:spLocks noChangeArrowheads="1"/>
        </xdr:cNvSpPr>
      </xdr:nvSpPr>
      <xdr:spPr bwMode="auto">
        <a:xfrm>
          <a:off x="503872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93" name="Text Box 6"/>
        <xdr:cNvSpPr txBox="1">
          <a:spLocks noChangeArrowheads="1"/>
        </xdr:cNvSpPr>
      </xdr:nvSpPr>
      <xdr:spPr bwMode="auto">
        <a:xfrm>
          <a:off x="503872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236</xdr:row>
      <xdr:rowOff>0</xdr:rowOff>
    </xdr:from>
    <xdr:to>
      <xdr:col>3</xdr:col>
      <xdr:colOff>76200</xdr:colOff>
      <xdr:row>236</xdr:row>
      <xdr:rowOff>152400</xdr:rowOff>
    </xdr:to>
    <xdr:sp macro="" textlink="">
      <xdr:nvSpPr>
        <xdr:cNvPr id="94" name="Text Box 4"/>
        <xdr:cNvSpPr txBox="1">
          <a:spLocks noChangeArrowheads="1"/>
        </xdr:cNvSpPr>
      </xdr:nvSpPr>
      <xdr:spPr bwMode="auto">
        <a:xfrm>
          <a:off x="2600325" y="52254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236</xdr:row>
      <xdr:rowOff>0</xdr:rowOff>
    </xdr:from>
    <xdr:to>
      <xdr:col>3</xdr:col>
      <xdr:colOff>76200</xdr:colOff>
      <xdr:row>236</xdr:row>
      <xdr:rowOff>152400</xdr:rowOff>
    </xdr:to>
    <xdr:sp macro="" textlink="">
      <xdr:nvSpPr>
        <xdr:cNvPr id="95" name="Text Box 6"/>
        <xdr:cNvSpPr txBox="1">
          <a:spLocks noChangeArrowheads="1"/>
        </xdr:cNvSpPr>
      </xdr:nvSpPr>
      <xdr:spPr bwMode="auto">
        <a:xfrm>
          <a:off x="2600325" y="52254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152400</xdr:rowOff>
    </xdr:to>
    <xdr:sp macro="" textlink="">
      <xdr:nvSpPr>
        <xdr:cNvPr id="96" name="Text Box 4"/>
        <xdr:cNvSpPr txBox="1">
          <a:spLocks noChangeArrowheads="1"/>
        </xdr:cNvSpPr>
      </xdr:nvSpPr>
      <xdr:spPr bwMode="auto">
        <a:xfrm>
          <a:off x="1209675" y="52254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236</xdr:row>
      <xdr:rowOff>0</xdr:rowOff>
    </xdr:from>
    <xdr:to>
      <xdr:col>2</xdr:col>
      <xdr:colOff>76200</xdr:colOff>
      <xdr:row>236</xdr:row>
      <xdr:rowOff>152400</xdr:rowOff>
    </xdr:to>
    <xdr:sp macro="" textlink="">
      <xdr:nvSpPr>
        <xdr:cNvPr id="97" name="Text Box 6"/>
        <xdr:cNvSpPr txBox="1">
          <a:spLocks noChangeArrowheads="1"/>
        </xdr:cNvSpPr>
      </xdr:nvSpPr>
      <xdr:spPr bwMode="auto">
        <a:xfrm>
          <a:off x="1209675" y="52254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236</xdr:row>
      <xdr:rowOff>0</xdr:rowOff>
    </xdr:from>
    <xdr:to>
      <xdr:col>0</xdr:col>
      <xdr:colOff>76200</xdr:colOff>
      <xdr:row>236</xdr:row>
      <xdr:rowOff>152400</xdr:rowOff>
    </xdr:to>
    <xdr:sp macro="" textlink="">
      <xdr:nvSpPr>
        <xdr:cNvPr id="98" name="Text Box 4"/>
        <xdr:cNvSpPr txBox="1">
          <a:spLocks noChangeArrowheads="1"/>
        </xdr:cNvSpPr>
      </xdr:nvSpPr>
      <xdr:spPr bwMode="auto">
        <a:xfrm>
          <a:off x="0" y="52254150"/>
          <a:ext cx="76200"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9"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0"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4"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07" name="Text Box 4"/>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08" name="Text Box 6"/>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09" name="Text Box 4"/>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10" name="Text Box 6"/>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2"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4"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17" name="Text Box 4"/>
        <xdr:cNvSpPr txBox="1">
          <a:spLocks noChangeArrowheads="1"/>
        </xdr:cNvSpPr>
      </xdr:nvSpPr>
      <xdr:spPr bwMode="auto">
        <a:xfrm>
          <a:off x="503872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18" name="Text Box 6"/>
        <xdr:cNvSpPr txBox="1">
          <a:spLocks noChangeArrowheads="1"/>
        </xdr:cNvSpPr>
      </xdr:nvSpPr>
      <xdr:spPr bwMode="auto">
        <a:xfrm>
          <a:off x="503872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19" name="Text Box 4"/>
        <xdr:cNvSpPr txBox="1">
          <a:spLocks noChangeArrowheads="1"/>
        </xdr:cNvSpPr>
      </xdr:nvSpPr>
      <xdr:spPr bwMode="auto">
        <a:xfrm>
          <a:off x="50387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0" name="Text Box 6"/>
        <xdr:cNvSpPr txBox="1">
          <a:spLocks noChangeArrowheads="1"/>
        </xdr:cNvSpPr>
      </xdr:nvSpPr>
      <xdr:spPr bwMode="auto">
        <a:xfrm>
          <a:off x="50387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1" name="Text Box 4"/>
        <xdr:cNvSpPr txBox="1">
          <a:spLocks noChangeArrowheads="1"/>
        </xdr:cNvSpPr>
      </xdr:nvSpPr>
      <xdr:spPr bwMode="auto">
        <a:xfrm>
          <a:off x="50387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22" name="Text Box 6"/>
        <xdr:cNvSpPr txBox="1">
          <a:spLocks noChangeArrowheads="1"/>
        </xdr:cNvSpPr>
      </xdr:nvSpPr>
      <xdr:spPr bwMode="auto">
        <a:xfrm>
          <a:off x="50387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123" name="Text Box 4"/>
        <xdr:cNvSpPr txBox="1">
          <a:spLocks noChangeArrowheads="1"/>
        </xdr:cNvSpPr>
      </xdr:nvSpPr>
      <xdr:spPr bwMode="auto">
        <a:xfrm>
          <a:off x="503872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124" name="Text Box 6"/>
        <xdr:cNvSpPr txBox="1">
          <a:spLocks noChangeArrowheads="1"/>
        </xdr:cNvSpPr>
      </xdr:nvSpPr>
      <xdr:spPr bwMode="auto">
        <a:xfrm>
          <a:off x="503872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68744</xdr:rowOff>
    </xdr:to>
    <xdr:sp macro="" textlink="">
      <xdr:nvSpPr>
        <xdr:cNvPr id="125" name="Text Box 6"/>
        <xdr:cNvSpPr txBox="1">
          <a:spLocks noChangeArrowheads="1"/>
        </xdr:cNvSpPr>
      </xdr:nvSpPr>
      <xdr:spPr bwMode="auto">
        <a:xfrm>
          <a:off x="3829050"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7"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1"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5"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8"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9"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0"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1"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3"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46" name="Text Box 4"/>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47" name="Text Box 6"/>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48" name="Text Box 4"/>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49" name="Text Box 6"/>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0" name="Text Box 4"/>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1" name="Text Box 6"/>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52" name="Text Box 4"/>
        <xdr:cNvSpPr txBox="1">
          <a:spLocks noChangeArrowheads="1"/>
        </xdr:cNvSpPr>
      </xdr:nvSpPr>
      <xdr:spPr bwMode="auto">
        <a:xfrm>
          <a:off x="26003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53" name="Text Box 6"/>
        <xdr:cNvSpPr txBox="1">
          <a:spLocks noChangeArrowheads="1"/>
        </xdr:cNvSpPr>
      </xdr:nvSpPr>
      <xdr:spPr bwMode="auto">
        <a:xfrm>
          <a:off x="26003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4" name="Text Box 4"/>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55" name="Text Box 6"/>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156" name="Text Box 4"/>
        <xdr:cNvSpPr txBox="1">
          <a:spLocks noChangeArrowheads="1"/>
        </xdr:cNvSpPr>
      </xdr:nvSpPr>
      <xdr:spPr bwMode="auto">
        <a:xfrm>
          <a:off x="0"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157" name="Text Box 6"/>
        <xdr:cNvSpPr txBox="1">
          <a:spLocks noChangeArrowheads="1"/>
        </xdr:cNvSpPr>
      </xdr:nvSpPr>
      <xdr:spPr bwMode="auto">
        <a:xfrm>
          <a:off x="0"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58"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59" name="Text Box 4"/>
        <xdr:cNvSpPr txBox="1">
          <a:spLocks noChangeArrowheads="1"/>
        </xdr:cNvSpPr>
      </xdr:nvSpPr>
      <xdr:spPr bwMode="auto">
        <a:xfrm>
          <a:off x="50387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60" name="Text Box 6"/>
        <xdr:cNvSpPr txBox="1">
          <a:spLocks noChangeArrowheads="1"/>
        </xdr:cNvSpPr>
      </xdr:nvSpPr>
      <xdr:spPr bwMode="auto">
        <a:xfrm>
          <a:off x="50387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161" name="Text Box 4"/>
        <xdr:cNvSpPr txBox="1">
          <a:spLocks noChangeArrowheads="1"/>
        </xdr:cNvSpPr>
      </xdr:nvSpPr>
      <xdr:spPr bwMode="auto">
        <a:xfrm>
          <a:off x="3829050"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162" name="Text Box 6"/>
        <xdr:cNvSpPr txBox="1">
          <a:spLocks noChangeArrowheads="1"/>
        </xdr:cNvSpPr>
      </xdr:nvSpPr>
      <xdr:spPr bwMode="auto">
        <a:xfrm>
          <a:off x="3829050"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3"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4"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5" name="Text Box 4"/>
        <xdr:cNvSpPr txBox="1">
          <a:spLocks noChangeArrowheads="1"/>
        </xdr:cNvSpPr>
      </xdr:nvSpPr>
      <xdr:spPr bwMode="auto">
        <a:xfrm>
          <a:off x="120967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6" name="Text Box 6"/>
        <xdr:cNvSpPr txBox="1">
          <a:spLocks noChangeArrowheads="1"/>
        </xdr:cNvSpPr>
      </xdr:nvSpPr>
      <xdr:spPr bwMode="auto">
        <a:xfrm>
          <a:off x="120967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167" name="Text Box 4"/>
        <xdr:cNvSpPr txBox="1">
          <a:spLocks noChangeArrowheads="1"/>
        </xdr:cNvSpPr>
      </xdr:nvSpPr>
      <xdr:spPr bwMode="auto">
        <a:xfrm>
          <a:off x="1209675" y="52206525"/>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116369</xdr:rowOff>
    </xdr:to>
    <xdr:sp macro="" textlink="">
      <xdr:nvSpPr>
        <xdr:cNvPr id="168" name="Text Box 6"/>
        <xdr:cNvSpPr txBox="1">
          <a:spLocks noChangeArrowheads="1"/>
        </xdr:cNvSpPr>
      </xdr:nvSpPr>
      <xdr:spPr bwMode="auto">
        <a:xfrm>
          <a:off x="1209675" y="52206525"/>
          <a:ext cx="76200"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69" name="Text Box 4"/>
        <xdr:cNvSpPr txBox="1">
          <a:spLocks noChangeArrowheads="1"/>
        </xdr:cNvSpPr>
      </xdr:nvSpPr>
      <xdr:spPr bwMode="auto">
        <a:xfrm>
          <a:off x="120967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0" name="Text Box 6"/>
        <xdr:cNvSpPr txBox="1">
          <a:spLocks noChangeArrowheads="1"/>
        </xdr:cNvSpPr>
      </xdr:nvSpPr>
      <xdr:spPr bwMode="auto">
        <a:xfrm>
          <a:off x="120967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71" name="Text Box 4"/>
        <xdr:cNvSpPr txBox="1">
          <a:spLocks noChangeArrowheads="1"/>
        </xdr:cNvSpPr>
      </xdr:nvSpPr>
      <xdr:spPr bwMode="auto">
        <a:xfrm>
          <a:off x="503872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72" name="Text Box 6"/>
        <xdr:cNvSpPr txBox="1">
          <a:spLocks noChangeArrowheads="1"/>
        </xdr:cNvSpPr>
      </xdr:nvSpPr>
      <xdr:spPr bwMode="auto">
        <a:xfrm>
          <a:off x="503872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97319</xdr:rowOff>
    </xdr:to>
    <xdr:sp macro="" textlink="">
      <xdr:nvSpPr>
        <xdr:cNvPr id="173" name="Text Box 4"/>
        <xdr:cNvSpPr txBox="1">
          <a:spLocks noChangeArrowheads="1"/>
        </xdr:cNvSpPr>
      </xdr:nvSpPr>
      <xdr:spPr bwMode="auto">
        <a:xfrm>
          <a:off x="260032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97319</xdr:rowOff>
    </xdr:to>
    <xdr:sp macro="" textlink="">
      <xdr:nvSpPr>
        <xdr:cNvPr id="174" name="Text Box 6"/>
        <xdr:cNvSpPr txBox="1">
          <a:spLocks noChangeArrowheads="1"/>
        </xdr:cNvSpPr>
      </xdr:nvSpPr>
      <xdr:spPr bwMode="auto">
        <a:xfrm>
          <a:off x="260032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5" name="Text Box 4"/>
        <xdr:cNvSpPr txBox="1">
          <a:spLocks noChangeArrowheads="1"/>
        </xdr:cNvSpPr>
      </xdr:nvSpPr>
      <xdr:spPr bwMode="auto">
        <a:xfrm>
          <a:off x="120967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97319</xdr:rowOff>
    </xdr:to>
    <xdr:sp macro="" textlink="">
      <xdr:nvSpPr>
        <xdr:cNvPr id="176" name="Text Box 6"/>
        <xdr:cNvSpPr txBox="1">
          <a:spLocks noChangeArrowheads="1"/>
        </xdr:cNvSpPr>
      </xdr:nvSpPr>
      <xdr:spPr bwMode="auto">
        <a:xfrm>
          <a:off x="120967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97319</xdr:rowOff>
    </xdr:to>
    <xdr:sp macro="" textlink="">
      <xdr:nvSpPr>
        <xdr:cNvPr id="177" name="Text Box 4"/>
        <xdr:cNvSpPr txBox="1">
          <a:spLocks noChangeArrowheads="1"/>
        </xdr:cNvSpPr>
      </xdr:nvSpPr>
      <xdr:spPr bwMode="auto">
        <a:xfrm>
          <a:off x="0"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97319</xdr:rowOff>
    </xdr:to>
    <xdr:sp macro="" textlink="">
      <xdr:nvSpPr>
        <xdr:cNvPr id="178" name="Text Box 6"/>
        <xdr:cNvSpPr txBox="1">
          <a:spLocks noChangeArrowheads="1"/>
        </xdr:cNvSpPr>
      </xdr:nvSpPr>
      <xdr:spPr bwMode="auto">
        <a:xfrm>
          <a:off x="0"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81" name="Text Box 4"/>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82" name="Text Box 6"/>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83" name="Text Box 4"/>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84" name="Text Box 6"/>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85" name="Text Box 4"/>
        <xdr:cNvSpPr txBox="1">
          <a:spLocks noChangeArrowheads="1"/>
        </xdr:cNvSpPr>
      </xdr:nvSpPr>
      <xdr:spPr bwMode="auto">
        <a:xfrm>
          <a:off x="503872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97319</xdr:rowOff>
    </xdr:to>
    <xdr:sp macro="" textlink="">
      <xdr:nvSpPr>
        <xdr:cNvPr id="186" name="Text Box 6"/>
        <xdr:cNvSpPr txBox="1">
          <a:spLocks noChangeArrowheads="1"/>
        </xdr:cNvSpPr>
      </xdr:nvSpPr>
      <xdr:spPr bwMode="auto">
        <a:xfrm>
          <a:off x="5038725" y="52206525"/>
          <a:ext cx="76200"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7" name="Text Box 4"/>
        <xdr:cNvSpPr txBox="1">
          <a:spLocks noChangeArrowheads="1"/>
        </xdr:cNvSpPr>
      </xdr:nvSpPr>
      <xdr:spPr bwMode="auto">
        <a:xfrm>
          <a:off x="50387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8" name="Text Box 6"/>
        <xdr:cNvSpPr txBox="1">
          <a:spLocks noChangeArrowheads="1"/>
        </xdr:cNvSpPr>
      </xdr:nvSpPr>
      <xdr:spPr bwMode="auto">
        <a:xfrm>
          <a:off x="50387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89" name="Text Box 4"/>
        <xdr:cNvSpPr txBox="1">
          <a:spLocks noChangeArrowheads="1"/>
        </xdr:cNvSpPr>
      </xdr:nvSpPr>
      <xdr:spPr bwMode="auto">
        <a:xfrm>
          <a:off x="50387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190" name="Text Box 6"/>
        <xdr:cNvSpPr txBox="1">
          <a:spLocks noChangeArrowheads="1"/>
        </xdr:cNvSpPr>
      </xdr:nvSpPr>
      <xdr:spPr bwMode="auto">
        <a:xfrm>
          <a:off x="50387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1"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3" name="Text Box 4"/>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4" name="Text Box 6"/>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95" name="Text Box 4"/>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196" name="Text Box 6"/>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7" name="Text Box 4"/>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198" name="Text Box 6"/>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199" name="Text Box 4"/>
        <xdr:cNvSpPr txBox="1">
          <a:spLocks noChangeArrowheads="1"/>
        </xdr:cNvSpPr>
      </xdr:nvSpPr>
      <xdr:spPr bwMode="auto">
        <a:xfrm>
          <a:off x="26003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00" name="Text Box 6"/>
        <xdr:cNvSpPr txBox="1">
          <a:spLocks noChangeArrowheads="1"/>
        </xdr:cNvSpPr>
      </xdr:nvSpPr>
      <xdr:spPr bwMode="auto">
        <a:xfrm>
          <a:off x="26003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01" name="Text Box 4"/>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02" name="Text Box 6"/>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03" name="Text Box 4"/>
        <xdr:cNvSpPr txBox="1">
          <a:spLocks noChangeArrowheads="1"/>
        </xdr:cNvSpPr>
      </xdr:nvSpPr>
      <xdr:spPr bwMode="auto">
        <a:xfrm>
          <a:off x="0"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04" name="Text Box 6"/>
        <xdr:cNvSpPr txBox="1">
          <a:spLocks noChangeArrowheads="1"/>
        </xdr:cNvSpPr>
      </xdr:nvSpPr>
      <xdr:spPr bwMode="auto">
        <a:xfrm>
          <a:off x="0"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05" name="Text Box 4"/>
        <xdr:cNvSpPr txBox="1">
          <a:spLocks noChangeArrowheads="1"/>
        </xdr:cNvSpPr>
      </xdr:nvSpPr>
      <xdr:spPr bwMode="auto">
        <a:xfrm>
          <a:off x="50387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06" name="Text Box 6"/>
        <xdr:cNvSpPr txBox="1">
          <a:spLocks noChangeArrowheads="1"/>
        </xdr:cNvSpPr>
      </xdr:nvSpPr>
      <xdr:spPr bwMode="auto">
        <a:xfrm>
          <a:off x="50387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07" name="Text Box 4"/>
        <xdr:cNvSpPr txBox="1">
          <a:spLocks noChangeArrowheads="1"/>
        </xdr:cNvSpPr>
      </xdr:nvSpPr>
      <xdr:spPr bwMode="auto">
        <a:xfrm>
          <a:off x="3829050"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08" name="Text Box 6"/>
        <xdr:cNvSpPr txBox="1">
          <a:spLocks noChangeArrowheads="1"/>
        </xdr:cNvSpPr>
      </xdr:nvSpPr>
      <xdr:spPr bwMode="auto">
        <a:xfrm>
          <a:off x="3829050"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09" name="Text Box 4"/>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10" name="Text Box 6"/>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211" name="Text Box 4"/>
        <xdr:cNvSpPr txBox="1">
          <a:spLocks noChangeArrowheads="1"/>
        </xdr:cNvSpPr>
      </xdr:nvSpPr>
      <xdr:spPr bwMode="auto">
        <a:xfrm>
          <a:off x="1209675" y="52206525"/>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212" name="Text Box 6"/>
        <xdr:cNvSpPr txBox="1">
          <a:spLocks noChangeArrowheads="1"/>
        </xdr:cNvSpPr>
      </xdr:nvSpPr>
      <xdr:spPr bwMode="auto">
        <a:xfrm>
          <a:off x="1209675" y="52206525"/>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3"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4"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6"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7"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0"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221" name="Text Box 4"/>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222" name="Text Box 6"/>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3"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4"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225" name="Text Box 4"/>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226" name="Text Box 6"/>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27" name="Text Box 4"/>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28" name="Text Box 6"/>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3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31"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32"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33"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34"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9"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40"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43"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44"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47"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48"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4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5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51"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52"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53"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54"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55"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56"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57"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58"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59"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62"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63"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66"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67"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6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70"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71"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72"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73"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74"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75"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76"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7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7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79" name="Text Box 4"/>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0" name="Text Box 6"/>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81" name="Text Box 4"/>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282" name="Text Box 6"/>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3" name="Text Box 4"/>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4" name="Text Box 6"/>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85" name="Text Box 4"/>
        <xdr:cNvSpPr txBox="1">
          <a:spLocks noChangeArrowheads="1"/>
        </xdr:cNvSpPr>
      </xdr:nvSpPr>
      <xdr:spPr bwMode="auto">
        <a:xfrm>
          <a:off x="26003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97319</xdr:rowOff>
    </xdr:to>
    <xdr:sp macro="" textlink="">
      <xdr:nvSpPr>
        <xdr:cNvPr id="286" name="Text Box 6"/>
        <xdr:cNvSpPr txBox="1">
          <a:spLocks noChangeArrowheads="1"/>
        </xdr:cNvSpPr>
      </xdr:nvSpPr>
      <xdr:spPr bwMode="auto">
        <a:xfrm>
          <a:off x="26003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7" name="Text Box 4"/>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97319</xdr:rowOff>
    </xdr:to>
    <xdr:sp macro="" textlink="">
      <xdr:nvSpPr>
        <xdr:cNvPr id="288" name="Text Box 6"/>
        <xdr:cNvSpPr txBox="1">
          <a:spLocks noChangeArrowheads="1"/>
        </xdr:cNvSpPr>
      </xdr:nvSpPr>
      <xdr:spPr bwMode="auto">
        <a:xfrm>
          <a:off x="120967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89" name="Text Box 4"/>
        <xdr:cNvSpPr txBox="1">
          <a:spLocks noChangeArrowheads="1"/>
        </xdr:cNvSpPr>
      </xdr:nvSpPr>
      <xdr:spPr bwMode="auto">
        <a:xfrm>
          <a:off x="0"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97319</xdr:rowOff>
    </xdr:to>
    <xdr:sp macro="" textlink="">
      <xdr:nvSpPr>
        <xdr:cNvPr id="290" name="Text Box 6"/>
        <xdr:cNvSpPr txBox="1">
          <a:spLocks noChangeArrowheads="1"/>
        </xdr:cNvSpPr>
      </xdr:nvSpPr>
      <xdr:spPr bwMode="auto">
        <a:xfrm>
          <a:off x="0"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91"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92" name="Text Box 4"/>
        <xdr:cNvSpPr txBox="1">
          <a:spLocks noChangeArrowheads="1"/>
        </xdr:cNvSpPr>
      </xdr:nvSpPr>
      <xdr:spPr bwMode="auto">
        <a:xfrm>
          <a:off x="50387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97319</xdr:rowOff>
    </xdr:to>
    <xdr:sp macro="" textlink="">
      <xdr:nvSpPr>
        <xdr:cNvPr id="293" name="Text Box 6"/>
        <xdr:cNvSpPr txBox="1">
          <a:spLocks noChangeArrowheads="1"/>
        </xdr:cNvSpPr>
      </xdr:nvSpPr>
      <xdr:spPr bwMode="auto">
        <a:xfrm>
          <a:off x="5038725"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94" name="Text Box 4"/>
        <xdr:cNvSpPr txBox="1">
          <a:spLocks noChangeArrowheads="1"/>
        </xdr:cNvSpPr>
      </xdr:nvSpPr>
      <xdr:spPr bwMode="auto">
        <a:xfrm>
          <a:off x="3829050"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97319</xdr:rowOff>
    </xdr:to>
    <xdr:sp macro="" textlink="">
      <xdr:nvSpPr>
        <xdr:cNvPr id="295" name="Text Box 6"/>
        <xdr:cNvSpPr txBox="1">
          <a:spLocks noChangeArrowheads="1"/>
        </xdr:cNvSpPr>
      </xdr:nvSpPr>
      <xdr:spPr bwMode="auto">
        <a:xfrm>
          <a:off x="3829050" y="52206525"/>
          <a:ext cx="85725" cy="1449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96" name="Text Box 4"/>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297" name="Text Box 6"/>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98"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99"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0"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1"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02"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03"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4"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05"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06"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07"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08"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09"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1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1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12"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13"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14"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15"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6"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7"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8"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19"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2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2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24"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25"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2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28"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29"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3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3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32"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33"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334"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3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3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37"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38"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39"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0"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1"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2"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3"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344"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5"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46"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47"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48"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349" name="Text Box 4"/>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350" name="Text Box 6"/>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51"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352"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353" name="Text Box 4"/>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354" name="Text Box 6"/>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55"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56"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5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5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59"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60"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61"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362"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3"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4"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6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6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6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6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71"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72"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75"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76"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7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79"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80"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81"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382"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83"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384"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85"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386"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8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8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89"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390"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93"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394"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39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97"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398"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399"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00"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01"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02"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03"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04" name="Text Box 6"/>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5"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6"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07"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08"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09"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10"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1"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2"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13"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14"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415" name="Text Box 6"/>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6"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17"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418" name="Text Box 6"/>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19" name="Text Box 4"/>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420" name="Text Box 6"/>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1"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2"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3"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4"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5"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26"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7"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28"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29"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30"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1"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2"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35"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36"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3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3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4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41"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42"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3"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4"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4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49"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450"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1"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2"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3"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54"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55"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56"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5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5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59"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60"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63"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64"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6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67"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68"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469"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70"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71"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72"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73"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7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47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7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7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78"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479"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82"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483"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48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86"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487"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488"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89"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490"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91"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492"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3"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4"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5"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6"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7"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498"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499"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0"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01"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02"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03" name="Text Box 4"/>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04" name="Text Box 6"/>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5"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06"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07" name="Text Box 4"/>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08" name="Text Box 6"/>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09"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10"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1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1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13"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14"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15"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16"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19"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20"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21"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22"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25"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26"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2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29"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30"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3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3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33"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34"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3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3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37"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38"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39"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4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4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44"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45"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4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48"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49"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5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5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52"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553"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54"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5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5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57"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558"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559"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560" name="Text Box 4"/>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561" name="Text Box 6"/>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562" name="Text Box 4"/>
        <xdr:cNvSpPr txBox="1">
          <a:spLocks noChangeArrowheads="1"/>
        </xdr:cNvSpPr>
      </xdr:nvSpPr>
      <xdr:spPr bwMode="auto">
        <a:xfrm>
          <a:off x="1209675" y="52206525"/>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563" name="Text Box 6"/>
        <xdr:cNvSpPr txBox="1">
          <a:spLocks noChangeArrowheads="1"/>
        </xdr:cNvSpPr>
      </xdr:nvSpPr>
      <xdr:spPr bwMode="auto">
        <a:xfrm>
          <a:off x="1209675" y="52206525"/>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4"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5"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566"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567"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8"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69"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70"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71"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72" name="Text Box 4"/>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573" name="Text Box 6"/>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74"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575"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76" name="Text Box 4"/>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577" name="Text Box 6"/>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578" name="Text Box 4"/>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579" name="Text Box 6"/>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8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8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82"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83"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84"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585"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6"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7"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8"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589"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9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59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94"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595"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59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98"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599"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0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0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02"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03"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04"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0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0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07"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08"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09"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10"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13"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14"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17"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18"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1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2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21"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22"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23"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24"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25"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26"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27"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28" name="Text Box 4"/>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629" name="Text Box 6"/>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0"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1"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2"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3"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4"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35"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6"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37"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38"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39"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4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4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4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4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44"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45"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46"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47"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48"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49"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50"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51"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52"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53"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56"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57"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5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60"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661"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6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6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64"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665"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666"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6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6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69"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670"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1"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2"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3"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4"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5"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676"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7"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78"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79"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80"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681" name="Text Box 4"/>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682" name="Text Box 6"/>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83"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684"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685" name="Text Box 4"/>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686" name="Text Box 6"/>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8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8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8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69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91"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692"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93"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694"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69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699"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00"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03"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04"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07"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08"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0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1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11"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12"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13"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14"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15"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16"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1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1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1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21"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22"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25"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26"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2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29"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730"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731"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32"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33"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34"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735"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36" name="Text Box 6"/>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37"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38"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39"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0"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41"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42"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3"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4"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45"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46"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747" name="Text Box 6"/>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8"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49"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106844</xdr:rowOff>
    </xdr:to>
    <xdr:sp macro="" textlink="">
      <xdr:nvSpPr>
        <xdr:cNvPr id="750" name="Text Box 4"/>
        <xdr:cNvSpPr txBox="1">
          <a:spLocks noChangeArrowheads="1"/>
        </xdr:cNvSpPr>
      </xdr:nvSpPr>
      <xdr:spPr bwMode="auto">
        <a:xfrm>
          <a:off x="66389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751" name="Text Box 6"/>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52" name="Text Box 4"/>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753" name="Text Box 6"/>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4"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5"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56"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57"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8"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759"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60"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761"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2"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63"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6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6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6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6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68"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69"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7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7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7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7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74"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75"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76"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77"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78"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79"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0"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1"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82"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783"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4"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5"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6"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787"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88"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789"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92"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793"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96"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797"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79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00"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01"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02"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03"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04"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05"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06"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07"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0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0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10"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11"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14"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15"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1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18"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19"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20"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21"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22"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23"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24"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5"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6"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27"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28"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29"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30"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1"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2"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33"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34"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835" name="Text Box 4"/>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836" name="Text Box 6"/>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7"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38"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39" name="Text Box 4"/>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840" name="Text Box 6"/>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41"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42"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4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4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45"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46"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47"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848"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49"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0"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1"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52"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53"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54"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57"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58"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5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61"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62"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6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65"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66"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6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6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69"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70"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71"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72"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873"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76"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877"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7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80"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881"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8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88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84"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885"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86"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8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88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89"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890"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891"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892" name="Text Box 4"/>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893" name="Text Box 6"/>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894" name="Text Box 4"/>
        <xdr:cNvSpPr txBox="1">
          <a:spLocks noChangeArrowheads="1"/>
        </xdr:cNvSpPr>
      </xdr:nvSpPr>
      <xdr:spPr bwMode="auto">
        <a:xfrm>
          <a:off x="1209675" y="52206525"/>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135419</xdr:rowOff>
    </xdr:to>
    <xdr:sp macro="" textlink="">
      <xdr:nvSpPr>
        <xdr:cNvPr id="895" name="Text Box 6"/>
        <xdr:cNvSpPr txBox="1">
          <a:spLocks noChangeArrowheads="1"/>
        </xdr:cNvSpPr>
      </xdr:nvSpPr>
      <xdr:spPr bwMode="auto">
        <a:xfrm>
          <a:off x="1209675" y="52206525"/>
          <a:ext cx="76200"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96"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897"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98"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899"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0"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1"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02"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03"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904" name="Text Box 4"/>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905" name="Text Box 6"/>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6"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07"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908" name="Text Box 4"/>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909" name="Text Box 6"/>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910" name="Text Box 4"/>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125894</xdr:rowOff>
    </xdr:to>
    <xdr:sp macro="" textlink="">
      <xdr:nvSpPr>
        <xdr:cNvPr id="911" name="Text Box 6"/>
        <xdr:cNvSpPr txBox="1">
          <a:spLocks noChangeArrowheads="1"/>
        </xdr:cNvSpPr>
      </xdr:nvSpPr>
      <xdr:spPr bwMode="auto">
        <a:xfrm>
          <a:off x="1209675" y="52206525"/>
          <a:ext cx="85725"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1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1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14"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15"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16"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17"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18"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19"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20"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21"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22"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23"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26"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27"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2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30"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31"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3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3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34"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35"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36"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37"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38"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39"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4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4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44"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45"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4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48"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49"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5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5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52"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53"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954"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5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5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57"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958"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959" name="Text Box 4"/>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960" name="Text Box 6"/>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1"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2"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3"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4"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5"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966"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7"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968"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69"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0"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71"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72"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7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7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75"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76"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7"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978"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79"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0"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1"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82"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83"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984"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87"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988"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8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91"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992"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99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95"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996"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997"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98"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999"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00"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01"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2"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3"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4"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5"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06"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7"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08"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09"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10"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11" name="Text Box 4"/>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12" name="Text Box 6"/>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13"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14"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15" name="Text Box 4"/>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16" name="Text Box 6"/>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1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1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1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2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21"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22"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23"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24"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2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29"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30"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3"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34"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37"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38"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3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4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41"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42"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43"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44"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45"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46"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4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4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4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51"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52"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55"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056"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5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59"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060"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061"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62"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063"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64"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065"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66" name="Text Box 6"/>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67"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68"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69"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0"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71"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72"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3"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4"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75"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76"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077" name="Text Box 6"/>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8"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79"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13</xdr:col>
      <xdr:colOff>28575</xdr:colOff>
      <xdr:row>235</xdr:row>
      <xdr:rowOff>0</xdr:rowOff>
    </xdr:from>
    <xdr:to>
      <xdr:col>13</xdr:col>
      <xdr:colOff>104775</xdr:colOff>
      <xdr:row>236</xdr:row>
      <xdr:rowOff>106844</xdr:rowOff>
    </xdr:to>
    <xdr:sp macro="" textlink="">
      <xdr:nvSpPr>
        <xdr:cNvPr id="1080" name="Text Box 4"/>
        <xdr:cNvSpPr txBox="1">
          <a:spLocks noChangeArrowheads="1"/>
        </xdr:cNvSpPr>
      </xdr:nvSpPr>
      <xdr:spPr bwMode="auto">
        <a:xfrm>
          <a:off x="66389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081" name="Text Box 6"/>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82" name="Text Box 4"/>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154469</xdr:rowOff>
    </xdr:to>
    <xdr:sp macro="" textlink="">
      <xdr:nvSpPr>
        <xdr:cNvPr id="1083" name="Text Box 6"/>
        <xdr:cNvSpPr txBox="1">
          <a:spLocks noChangeArrowheads="1"/>
        </xdr:cNvSpPr>
      </xdr:nvSpPr>
      <xdr:spPr bwMode="auto">
        <a:xfrm>
          <a:off x="1209675" y="52206525"/>
          <a:ext cx="76200"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4"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5"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86"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87"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8"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089"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90"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091"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92"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093"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9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09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9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09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98"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099"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0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0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0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0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04"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05"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06"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07"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08"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09"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0"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1"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2"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13"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4"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5"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6"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17"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18"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19"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22"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23"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26"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27"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2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30"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31"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132"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3"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34"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35"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36"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3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3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3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41"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42"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45"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46"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4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49"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50"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151"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2"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53"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54"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155"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56"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57"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58"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59"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60"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161"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2"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3"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64"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65"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166" name="Text Box 4"/>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76200</xdr:colOff>
      <xdr:row>236</xdr:row>
      <xdr:rowOff>106844</xdr:rowOff>
    </xdr:to>
    <xdr:sp macro="" textlink="">
      <xdr:nvSpPr>
        <xdr:cNvPr id="1167" name="Text Box 6"/>
        <xdr:cNvSpPr txBox="1">
          <a:spLocks noChangeArrowheads="1"/>
        </xdr:cNvSpPr>
      </xdr:nvSpPr>
      <xdr:spPr bwMode="auto">
        <a:xfrm>
          <a:off x="26003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8"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169"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170" name="Text Box 4"/>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76200</xdr:colOff>
      <xdr:row>236</xdr:row>
      <xdr:rowOff>106844</xdr:rowOff>
    </xdr:to>
    <xdr:sp macro="" textlink="">
      <xdr:nvSpPr>
        <xdr:cNvPr id="1171" name="Text Box 6"/>
        <xdr:cNvSpPr txBox="1">
          <a:spLocks noChangeArrowheads="1"/>
        </xdr:cNvSpPr>
      </xdr:nvSpPr>
      <xdr:spPr bwMode="auto">
        <a:xfrm>
          <a:off x="0"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72"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73"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7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7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76"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77"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78"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179"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0"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1"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2"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83"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8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18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8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8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88"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189"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92"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193"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19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96"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197"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98"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199"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00"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01"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202"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03"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04"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07"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08"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0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11"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12"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1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15"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16"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1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1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19"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20"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21" name="Text Box 4"/>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22" name="Text Box 6"/>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3"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1224" name="Text Box 4"/>
        <xdr:cNvSpPr txBox="1">
          <a:spLocks noChangeArrowheads="1"/>
        </xdr:cNvSpPr>
      </xdr:nvSpPr>
      <xdr:spPr bwMode="auto">
        <a:xfrm>
          <a:off x="1209675" y="52206525"/>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1225" name="Text Box 6"/>
        <xdr:cNvSpPr txBox="1">
          <a:spLocks noChangeArrowheads="1"/>
        </xdr:cNvSpPr>
      </xdr:nvSpPr>
      <xdr:spPr bwMode="auto">
        <a:xfrm>
          <a:off x="1209675" y="52206525"/>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6"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27"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28"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29"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30"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31"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32"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33"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34"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35"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36"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37"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38"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39"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40" name="Text Box 4"/>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241" name="Text Box 6"/>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2"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3"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44"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45"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6"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47"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48"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49"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50"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51"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52"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53"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54"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55"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56"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57"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58"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59"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260"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261"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2"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3"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6"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267"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68"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269"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270" name="Text Box 4"/>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271" name="Text Box 6"/>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2"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3"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74"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275"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6"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77"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78"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279"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80"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281"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82"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283"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84"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285"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86"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287"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8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90"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291"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94"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295"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29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98"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299"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00"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01"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4"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05"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0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08"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09"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1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1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12"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13"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14"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15"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316"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317"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18"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19"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20"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321"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2"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3"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4"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25"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2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28"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29"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32"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33"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3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36"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37"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38"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39"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42"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43"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6"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347"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4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50"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351"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52"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53"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56"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57"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8"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59"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2"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3"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66"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367"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8"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69"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2"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373"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374"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375"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376" name="Text Box 4"/>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377" name="Text Box 6"/>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78"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79"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380"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381"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2"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3"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384"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385"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6"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387"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388"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389"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90"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391"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92"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393"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96"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397"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39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00"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01"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04"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05"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06"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07"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0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10"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11"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14"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15"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1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18"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19"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0"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21"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22"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23"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4"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5"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6"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427"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28"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29"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30"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431"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34"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35"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3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38"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39"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42"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43"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44"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45"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4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48"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49"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52"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53"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5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56"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57"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58"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59"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462"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463"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6"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7"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8"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469"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72"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73"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76"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77"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7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80"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81"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82"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83"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86"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487"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8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90"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491"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9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49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94"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495"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96"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497"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98"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499"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0"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1"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2"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503"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4"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5"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6"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07"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0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0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10"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11"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14"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15"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1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18"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19"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20"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21"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24"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525"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2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28"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529"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3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53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32"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533"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34"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35"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36"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37"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38"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39"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2"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3"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6"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47"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48"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549"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2"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3"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55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56"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57"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58" name="Text Box 4"/>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59" name="Text Box 6"/>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0"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1"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62"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63"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4"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5"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66"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67"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8"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69"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70"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71"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72"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73"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74"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75"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76"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77"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78" name="Text Box 4"/>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579" name="Text Box 6"/>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0"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1"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82"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583"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4"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5"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86"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587"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8"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589"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90"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591"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92"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593"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94"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595"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96"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597"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598" name="Text Box 4"/>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599" name="Text Box 6"/>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0"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1"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02"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03"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4"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5"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06"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07"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8"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09"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10"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11"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12"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13"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14"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15"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16"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17"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18" name="Text Box 4"/>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19" name="Text Box 6"/>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0"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1"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22"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23"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4"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5"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26"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27"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8"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29"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30"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31"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32"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33"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34"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35"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36"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37"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38" name="Text Box 4"/>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1639" name="Text Box 6"/>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0"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1"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42"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43"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4"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5"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46"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47"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8"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49"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50"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51"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52"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53"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54"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55"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56"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57"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58"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59"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0"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61"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62"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3"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64"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65"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66"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67"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68"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69"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0"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671"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72"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673"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6"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7"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8"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679"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680"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81"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682"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683" name="Text Box 4"/>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684" name="Text Box 6"/>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5"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6"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87"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688"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89"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0"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91"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692"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3"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694"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95"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696"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9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69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699"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00"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701"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702"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703" name="Text Box 4"/>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704" name="Text Box 6"/>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5"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6"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707"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708"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09"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0"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711"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712"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3"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714"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715"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716"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1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1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19"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20"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23"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24"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27"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28"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2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31"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32"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33"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34"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37"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38"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3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41"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42"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4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45"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46"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47"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48"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749"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750"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1"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2"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3"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754"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75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5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61"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62"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65"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66"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6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69"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70"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71"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72"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75"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776"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7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79"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780"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8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78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83"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784"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85"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786"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8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8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789"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790"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791"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2"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3"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6"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7"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798"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799"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0"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01"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02"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3"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4"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5"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6"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0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09"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10"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11" name="Text Box 4"/>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12" name="Text Box 6"/>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3"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4"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15"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16"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7"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18"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19"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20"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21"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22"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23"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24"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2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2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27"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28"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29"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1830"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31" name="Text Box 4"/>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1832" name="Text Box 6"/>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3"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4"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35"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1836"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7"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38"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39"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1840"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41"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1842"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43"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1844"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4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4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47"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48"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49"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50"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53"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54"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57"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58"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5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6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61"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62"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63"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64"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65"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66"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6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6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6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71"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72"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75"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876"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7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79"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880"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81"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882"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83"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884"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5"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6"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87"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88"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89"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890"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91"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892"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893"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894"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95"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896"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9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89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899"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00"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01"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02"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3"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4"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0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0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0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0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11"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12"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15"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16"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1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19"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20"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21"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22"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23"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24"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5"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26"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2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2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29"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30"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33"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34"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3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37"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38"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39"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40"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41"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42"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3"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4"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945"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946"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1947"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8"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49"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2"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1953"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1954"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57"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58"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5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61"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62"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65"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66"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67"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68"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6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71"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72"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75"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76"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7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79"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1980"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81"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1982"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983"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1984"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5"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6"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7"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1988"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89"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0"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1"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1992"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95"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1996"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199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1999"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00"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03"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04"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05"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06"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0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09"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10"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13"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14"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1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17"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18"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19"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20"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1"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2"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23"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24"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5"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6"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29"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0"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1"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2"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33"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034"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5"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6"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39"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040"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41"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42"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43" name="Text Box 4"/>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44" name="Text Box 6"/>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5"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6"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47"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48"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49"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0"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51"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52"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3"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54"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55"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56"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5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5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59"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60"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61"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062"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63" name="Text Box 4"/>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064" name="Text Box 6"/>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5"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6"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67"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068"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69"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0"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71"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072"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3"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074"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75"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076"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7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07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79"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80"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83"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84"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87"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088"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8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91"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092"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93"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094"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5"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6"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97"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098"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09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01"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02"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0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05"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06"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07"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08"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09"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10"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1"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2"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3"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14"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5"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6"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7"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18"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19"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0"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21"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22"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25"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26"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2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29"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30"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31"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32"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3"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4"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35"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36"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7"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38"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39"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40"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41"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42"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43"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44"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45"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46"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47"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48"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4</xdr:col>
      <xdr:colOff>438150</xdr:colOff>
      <xdr:row>235</xdr:row>
      <xdr:rowOff>0</xdr:rowOff>
    </xdr:from>
    <xdr:to>
      <xdr:col>4</xdr:col>
      <xdr:colOff>523875</xdr:colOff>
      <xdr:row>236</xdr:row>
      <xdr:rowOff>154469</xdr:rowOff>
    </xdr:to>
    <xdr:sp macro="" textlink="">
      <xdr:nvSpPr>
        <xdr:cNvPr id="2149" name="Text Box 6"/>
        <xdr:cNvSpPr txBox="1">
          <a:spLocks noChangeArrowheads="1"/>
        </xdr:cNvSpPr>
      </xdr:nvSpPr>
      <xdr:spPr bwMode="auto">
        <a:xfrm>
          <a:off x="3600450" y="52206525"/>
          <a:ext cx="85725" cy="2020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0"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151"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2"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3"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6"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157"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5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5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60"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61"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64"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65"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6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68"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69"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70"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71"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74"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75"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7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78"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179"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8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8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82"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183"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84"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185"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6"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187"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88"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89"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0"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191"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2"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3"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4"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195"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9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19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98"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199"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02"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03"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0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06"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07"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08"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09"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12"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13"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16"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17"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1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20"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21"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22"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23"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226"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227"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8"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29"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2"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233"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36"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37"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3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40"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41"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44"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45"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46"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47"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8"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49"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50"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51"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54"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55"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5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58"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59"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60"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61"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62" name="Text Box 4"/>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106844</xdr:rowOff>
    </xdr:to>
    <xdr:sp macro="" textlink="">
      <xdr:nvSpPr>
        <xdr:cNvPr id="2263" name="Text Box 6"/>
        <xdr:cNvSpPr txBox="1">
          <a:spLocks noChangeArrowheads="1"/>
        </xdr:cNvSpPr>
      </xdr:nvSpPr>
      <xdr:spPr bwMode="auto">
        <a:xfrm>
          <a:off x="120967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4"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5"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6" name="Text Box 4"/>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76200</xdr:colOff>
      <xdr:row>236</xdr:row>
      <xdr:rowOff>106844</xdr:rowOff>
    </xdr:to>
    <xdr:sp macro="" textlink="">
      <xdr:nvSpPr>
        <xdr:cNvPr id="2267" name="Text Box 6"/>
        <xdr:cNvSpPr txBox="1">
          <a:spLocks noChangeArrowheads="1"/>
        </xdr:cNvSpPr>
      </xdr:nvSpPr>
      <xdr:spPr bwMode="auto">
        <a:xfrm>
          <a:off x="5038725" y="52206525"/>
          <a:ext cx="76200"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68"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69"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70"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271"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2"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3"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74"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75"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7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78"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79"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82"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83"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84"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85"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6"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87"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88" name="Text Box 4"/>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135419</xdr:rowOff>
    </xdr:to>
    <xdr:sp macro="" textlink="">
      <xdr:nvSpPr>
        <xdr:cNvPr id="2289" name="Text Box 6"/>
        <xdr:cNvSpPr txBox="1">
          <a:spLocks noChangeArrowheads="1"/>
        </xdr:cNvSpPr>
      </xdr:nvSpPr>
      <xdr:spPr bwMode="auto">
        <a:xfrm>
          <a:off x="1209675" y="52206525"/>
          <a:ext cx="85725" cy="1830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0"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1"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92" name="Text Box 4"/>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106844</xdr:rowOff>
    </xdr:to>
    <xdr:sp macro="" textlink="">
      <xdr:nvSpPr>
        <xdr:cNvPr id="2293" name="Text Box 6"/>
        <xdr:cNvSpPr txBox="1">
          <a:spLocks noChangeArrowheads="1"/>
        </xdr:cNvSpPr>
      </xdr:nvSpPr>
      <xdr:spPr bwMode="auto">
        <a:xfrm>
          <a:off x="26003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4" name="Text Box 4"/>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106844</xdr:rowOff>
    </xdr:to>
    <xdr:sp macro="" textlink="">
      <xdr:nvSpPr>
        <xdr:cNvPr id="2295" name="Text Box 6"/>
        <xdr:cNvSpPr txBox="1">
          <a:spLocks noChangeArrowheads="1"/>
        </xdr:cNvSpPr>
      </xdr:nvSpPr>
      <xdr:spPr bwMode="auto">
        <a:xfrm>
          <a:off x="120967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96" name="Text Box 4"/>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106844</xdr:rowOff>
    </xdr:to>
    <xdr:sp macro="" textlink="">
      <xdr:nvSpPr>
        <xdr:cNvPr id="2297" name="Text Box 6"/>
        <xdr:cNvSpPr txBox="1">
          <a:spLocks noChangeArrowheads="1"/>
        </xdr:cNvSpPr>
      </xdr:nvSpPr>
      <xdr:spPr bwMode="auto">
        <a:xfrm>
          <a:off x="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98"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299"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02"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03"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6"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7"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8"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09"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0"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1"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12" name="Text Box 4"/>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76200</xdr:colOff>
      <xdr:row>236</xdr:row>
      <xdr:rowOff>125894</xdr:rowOff>
    </xdr:to>
    <xdr:sp macro="" textlink="">
      <xdr:nvSpPr>
        <xdr:cNvPr id="2313" name="Text Box 6"/>
        <xdr:cNvSpPr txBox="1">
          <a:spLocks noChangeArrowheads="1"/>
        </xdr:cNvSpPr>
      </xdr:nvSpPr>
      <xdr:spPr bwMode="auto">
        <a:xfrm>
          <a:off x="1209675" y="52206525"/>
          <a:ext cx="76200" cy="17351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4"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5"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6"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7"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8" name="Text Box 4"/>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116369</xdr:rowOff>
    </xdr:to>
    <xdr:sp macro="" textlink="">
      <xdr:nvSpPr>
        <xdr:cNvPr id="2319" name="Text Box 6"/>
        <xdr:cNvSpPr txBox="1">
          <a:spLocks noChangeArrowheads="1"/>
        </xdr:cNvSpPr>
      </xdr:nvSpPr>
      <xdr:spPr bwMode="auto">
        <a:xfrm>
          <a:off x="1209675" y="52206525"/>
          <a:ext cx="85725" cy="16399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20"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21"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22" name="Text Box 4"/>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23" name="Text Box 6"/>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4"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5"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26"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27"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8"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29"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30"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31"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32"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33"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34"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35"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36"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37"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38"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39"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40"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341"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42" name="Text Box 4"/>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135421</xdr:rowOff>
    </xdr:to>
    <xdr:sp macro="" textlink="">
      <xdr:nvSpPr>
        <xdr:cNvPr id="2343" name="Text Box 6"/>
        <xdr:cNvSpPr txBox="1">
          <a:spLocks noChangeArrowheads="1"/>
        </xdr:cNvSpPr>
      </xdr:nvSpPr>
      <xdr:spPr bwMode="auto">
        <a:xfrm>
          <a:off x="1209675" y="52206525"/>
          <a:ext cx="85725" cy="82122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4"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5"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46"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347"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8"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49"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50"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351"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52"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353"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54"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355"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6"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357"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58"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359"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360" name="Text Box 4"/>
        <xdr:cNvSpPr txBox="1">
          <a:spLocks noChangeArrowheads="1"/>
        </xdr:cNvSpPr>
      </xdr:nvSpPr>
      <xdr:spPr bwMode="auto">
        <a:xfrm>
          <a:off x="1209675"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361" name="Text Box 6"/>
        <xdr:cNvSpPr txBox="1">
          <a:spLocks noChangeArrowheads="1"/>
        </xdr:cNvSpPr>
      </xdr:nvSpPr>
      <xdr:spPr bwMode="auto">
        <a:xfrm>
          <a:off x="1209675"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2"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3"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4"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5"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6"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67"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47</xdr:row>
      <xdr:rowOff>0</xdr:rowOff>
    </xdr:from>
    <xdr:to>
      <xdr:col>3</xdr:col>
      <xdr:colOff>85725</xdr:colOff>
      <xdr:row>47</xdr:row>
      <xdr:rowOff>114300</xdr:rowOff>
    </xdr:to>
    <xdr:sp macro="" textlink="">
      <xdr:nvSpPr>
        <xdr:cNvPr id="2368" name="Text Box 4"/>
        <xdr:cNvSpPr txBox="1">
          <a:spLocks noChangeArrowheads="1"/>
        </xdr:cNvSpPr>
      </xdr:nvSpPr>
      <xdr:spPr bwMode="auto">
        <a:xfrm>
          <a:off x="260032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47</xdr:row>
      <xdr:rowOff>0</xdr:rowOff>
    </xdr:from>
    <xdr:to>
      <xdr:col>3</xdr:col>
      <xdr:colOff>85725</xdr:colOff>
      <xdr:row>47</xdr:row>
      <xdr:rowOff>114300</xdr:rowOff>
    </xdr:to>
    <xdr:sp macro="" textlink="">
      <xdr:nvSpPr>
        <xdr:cNvPr id="2369" name="Text Box 6"/>
        <xdr:cNvSpPr txBox="1">
          <a:spLocks noChangeArrowheads="1"/>
        </xdr:cNvSpPr>
      </xdr:nvSpPr>
      <xdr:spPr bwMode="auto">
        <a:xfrm>
          <a:off x="260032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70" name="Text Box 4"/>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47</xdr:row>
      <xdr:rowOff>0</xdr:rowOff>
    </xdr:from>
    <xdr:to>
      <xdr:col>2</xdr:col>
      <xdr:colOff>85725</xdr:colOff>
      <xdr:row>47</xdr:row>
      <xdr:rowOff>114300</xdr:rowOff>
    </xdr:to>
    <xdr:sp macro="" textlink="">
      <xdr:nvSpPr>
        <xdr:cNvPr id="2371" name="Text Box 6"/>
        <xdr:cNvSpPr txBox="1">
          <a:spLocks noChangeArrowheads="1"/>
        </xdr:cNvSpPr>
      </xdr:nvSpPr>
      <xdr:spPr bwMode="auto">
        <a:xfrm>
          <a:off x="1209675"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47</xdr:row>
      <xdr:rowOff>0</xdr:rowOff>
    </xdr:from>
    <xdr:to>
      <xdr:col>0</xdr:col>
      <xdr:colOff>85725</xdr:colOff>
      <xdr:row>47</xdr:row>
      <xdr:rowOff>114300</xdr:rowOff>
    </xdr:to>
    <xdr:sp macro="" textlink="">
      <xdr:nvSpPr>
        <xdr:cNvPr id="2372" name="Text Box 4"/>
        <xdr:cNvSpPr txBox="1">
          <a:spLocks noChangeArrowheads="1"/>
        </xdr:cNvSpPr>
      </xdr:nvSpPr>
      <xdr:spPr bwMode="auto">
        <a:xfrm>
          <a:off x="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47</xdr:row>
      <xdr:rowOff>0</xdr:rowOff>
    </xdr:from>
    <xdr:to>
      <xdr:col>0</xdr:col>
      <xdr:colOff>85725</xdr:colOff>
      <xdr:row>47</xdr:row>
      <xdr:rowOff>114300</xdr:rowOff>
    </xdr:to>
    <xdr:sp macro="" textlink="">
      <xdr:nvSpPr>
        <xdr:cNvPr id="2373" name="Text Box 6"/>
        <xdr:cNvSpPr txBox="1">
          <a:spLocks noChangeArrowheads="1"/>
        </xdr:cNvSpPr>
      </xdr:nvSpPr>
      <xdr:spPr bwMode="auto">
        <a:xfrm>
          <a:off x="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47</xdr:row>
      <xdr:rowOff>0</xdr:rowOff>
    </xdr:from>
    <xdr:to>
      <xdr:col>5</xdr:col>
      <xdr:colOff>85725</xdr:colOff>
      <xdr:row>47</xdr:row>
      <xdr:rowOff>114300</xdr:rowOff>
    </xdr:to>
    <xdr:sp macro="" textlink="">
      <xdr:nvSpPr>
        <xdr:cNvPr id="2374" name="Text Box 6"/>
        <xdr:cNvSpPr txBox="1">
          <a:spLocks noChangeArrowheads="1"/>
        </xdr:cNvSpPr>
      </xdr:nvSpPr>
      <xdr:spPr bwMode="auto">
        <a:xfrm>
          <a:off x="3829050" y="9963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375" name="Text Box 4"/>
        <xdr:cNvSpPr txBox="1">
          <a:spLocks noChangeArrowheads="1"/>
        </xdr:cNvSpPr>
      </xdr:nvSpPr>
      <xdr:spPr bwMode="auto">
        <a:xfrm>
          <a:off x="1209675" y="8772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376" name="Text Box 6"/>
        <xdr:cNvSpPr txBox="1">
          <a:spLocks noChangeArrowheads="1"/>
        </xdr:cNvSpPr>
      </xdr:nvSpPr>
      <xdr:spPr bwMode="auto">
        <a:xfrm>
          <a:off x="1209675" y="8772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77"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378" name="Text Box 4"/>
        <xdr:cNvSpPr txBox="1">
          <a:spLocks noChangeArrowheads="1"/>
        </xdr:cNvSpPr>
      </xdr:nvSpPr>
      <xdr:spPr bwMode="auto">
        <a:xfrm>
          <a:off x="1209675"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379" name="Text Box 6"/>
        <xdr:cNvSpPr txBox="1">
          <a:spLocks noChangeArrowheads="1"/>
        </xdr:cNvSpPr>
      </xdr:nvSpPr>
      <xdr:spPr bwMode="auto">
        <a:xfrm>
          <a:off x="1209675"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0"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1"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383" name="Text Box 6"/>
        <xdr:cNvSpPr txBox="1">
          <a:spLocks noChangeArrowheads="1"/>
        </xdr:cNvSpPr>
      </xdr:nvSpPr>
      <xdr:spPr bwMode="auto">
        <a:xfrm>
          <a:off x="260032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4"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385"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xdr:row>
      <xdr:rowOff>0</xdr:rowOff>
    </xdr:from>
    <xdr:to>
      <xdr:col>0</xdr:col>
      <xdr:colOff>85725</xdr:colOff>
      <xdr:row>45</xdr:row>
      <xdr:rowOff>238124</xdr:rowOff>
    </xdr:to>
    <xdr:sp macro="" textlink="">
      <xdr:nvSpPr>
        <xdr:cNvPr id="2386" name="Text Box 4"/>
        <xdr:cNvSpPr txBox="1">
          <a:spLocks noChangeArrowheads="1"/>
        </xdr:cNvSpPr>
      </xdr:nvSpPr>
      <xdr:spPr bwMode="auto">
        <a:xfrm>
          <a:off x="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43</xdr:row>
      <xdr:rowOff>0</xdr:rowOff>
    </xdr:from>
    <xdr:to>
      <xdr:col>0</xdr:col>
      <xdr:colOff>85725</xdr:colOff>
      <xdr:row>45</xdr:row>
      <xdr:rowOff>238124</xdr:rowOff>
    </xdr:to>
    <xdr:sp macro="" textlink="">
      <xdr:nvSpPr>
        <xdr:cNvPr id="2387" name="Text Box 6"/>
        <xdr:cNvSpPr txBox="1">
          <a:spLocks noChangeArrowheads="1"/>
        </xdr:cNvSpPr>
      </xdr:nvSpPr>
      <xdr:spPr bwMode="auto">
        <a:xfrm>
          <a:off x="0"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32</xdr:row>
      <xdr:rowOff>428625</xdr:rowOff>
    </xdr:from>
    <xdr:to>
      <xdr:col>0</xdr:col>
      <xdr:colOff>400050</xdr:colOff>
      <xdr:row>34</xdr:row>
      <xdr:rowOff>102704</xdr:rowOff>
    </xdr:to>
    <xdr:sp macro="" textlink="">
      <xdr:nvSpPr>
        <xdr:cNvPr id="2388" name="Text Box 4"/>
        <xdr:cNvSpPr txBox="1">
          <a:spLocks noChangeArrowheads="1"/>
        </xdr:cNvSpPr>
      </xdr:nvSpPr>
      <xdr:spPr bwMode="auto">
        <a:xfrm>
          <a:off x="314325" y="69437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43</xdr:row>
      <xdr:rowOff>0</xdr:rowOff>
    </xdr:from>
    <xdr:to>
      <xdr:col>5</xdr:col>
      <xdr:colOff>85725</xdr:colOff>
      <xdr:row>43</xdr:row>
      <xdr:rowOff>152400</xdr:rowOff>
    </xdr:to>
    <xdr:sp macro="" textlink="">
      <xdr:nvSpPr>
        <xdr:cNvPr id="2389" name="Text Box 4"/>
        <xdr:cNvSpPr txBox="1">
          <a:spLocks noChangeArrowheads="1"/>
        </xdr:cNvSpPr>
      </xdr:nvSpPr>
      <xdr:spPr bwMode="auto">
        <a:xfrm>
          <a:off x="3829050" y="8772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43</xdr:row>
      <xdr:rowOff>0</xdr:rowOff>
    </xdr:from>
    <xdr:to>
      <xdr:col>5</xdr:col>
      <xdr:colOff>85725</xdr:colOff>
      <xdr:row>43</xdr:row>
      <xdr:rowOff>152400</xdr:rowOff>
    </xdr:to>
    <xdr:sp macro="" textlink="">
      <xdr:nvSpPr>
        <xdr:cNvPr id="2390" name="Text Box 6"/>
        <xdr:cNvSpPr txBox="1">
          <a:spLocks noChangeArrowheads="1"/>
        </xdr:cNvSpPr>
      </xdr:nvSpPr>
      <xdr:spPr bwMode="auto">
        <a:xfrm>
          <a:off x="3829050" y="8772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1" name="Text Box 6"/>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214593</xdr:rowOff>
    </xdr:to>
    <xdr:sp macro="" textlink="">
      <xdr:nvSpPr>
        <xdr:cNvPr id="2392" name="Text Box 4"/>
        <xdr:cNvSpPr txBox="1">
          <a:spLocks noChangeArrowheads="1"/>
        </xdr:cNvSpPr>
      </xdr:nvSpPr>
      <xdr:spPr bwMode="auto">
        <a:xfrm>
          <a:off x="1209675" y="101822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214593</xdr:rowOff>
    </xdr:to>
    <xdr:sp macro="" textlink="">
      <xdr:nvSpPr>
        <xdr:cNvPr id="2393" name="Text Box 6"/>
        <xdr:cNvSpPr txBox="1">
          <a:spLocks noChangeArrowheads="1"/>
        </xdr:cNvSpPr>
      </xdr:nvSpPr>
      <xdr:spPr bwMode="auto">
        <a:xfrm>
          <a:off x="1209675" y="101822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4" name="Text Box 4"/>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5" name="Text Box 6"/>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85725</xdr:colOff>
      <xdr:row>50</xdr:row>
      <xdr:rowOff>239807</xdr:rowOff>
    </xdr:to>
    <xdr:sp macro="" textlink="">
      <xdr:nvSpPr>
        <xdr:cNvPr id="2397" name="Text Box 6"/>
        <xdr:cNvSpPr txBox="1">
          <a:spLocks noChangeArrowheads="1"/>
        </xdr:cNvSpPr>
      </xdr:nvSpPr>
      <xdr:spPr bwMode="auto">
        <a:xfrm>
          <a:off x="260032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8" name="Text Box 4"/>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239807</xdr:rowOff>
    </xdr:to>
    <xdr:sp macro="" textlink="">
      <xdr:nvSpPr>
        <xdr:cNvPr id="2399" name="Text Box 6"/>
        <xdr:cNvSpPr txBox="1">
          <a:spLocks noChangeArrowheads="1"/>
        </xdr:cNvSpPr>
      </xdr:nvSpPr>
      <xdr:spPr bwMode="auto">
        <a:xfrm>
          <a:off x="1209675"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50</xdr:row>
      <xdr:rowOff>239807</xdr:rowOff>
    </xdr:to>
    <xdr:sp macro="" textlink="">
      <xdr:nvSpPr>
        <xdr:cNvPr id="2400" name="Text Box 4"/>
        <xdr:cNvSpPr txBox="1">
          <a:spLocks noChangeArrowheads="1"/>
        </xdr:cNvSpPr>
      </xdr:nvSpPr>
      <xdr:spPr bwMode="auto">
        <a:xfrm>
          <a:off x="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48</xdr:row>
      <xdr:rowOff>0</xdr:rowOff>
    </xdr:from>
    <xdr:to>
      <xdr:col>0</xdr:col>
      <xdr:colOff>85725</xdr:colOff>
      <xdr:row>50</xdr:row>
      <xdr:rowOff>239807</xdr:rowOff>
    </xdr:to>
    <xdr:sp macro="" textlink="">
      <xdr:nvSpPr>
        <xdr:cNvPr id="2401" name="Text Box 6"/>
        <xdr:cNvSpPr txBox="1">
          <a:spLocks noChangeArrowheads="1"/>
        </xdr:cNvSpPr>
      </xdr:nvSpPr>
      <xdr:spPr bwMode="auto">
        <a:xfrm>
          <a:off x="0" y="10182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2402" name="Text Box 4"/>
        <xdr:cNvSpPr txBox="1">
          <a:spLocks noChangeArrowheads="1"/>
        </xdr:cNvSpPr>
      </xdr:nvSpPr>
      <xdr:spPr bwMode="auto">
        <a:xfrm>
          <a:off x="3829050"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48</xdr:row>
      <xdr:rowOff>0</xdr:rowOff>
    </xdr:from>
    <xdr:to>
      <xdr:col>5</xdr:col>
      <xdr:colOff>85725</xdr:colOff>
      <xdr:row>48</xdr:row>
      <xdr:rowOff>152400</xdr:rowOff>
    </xdr:to>
    <xdr:sp macro="" textlink="">
      <xdr:nvSpPr>
        <xdr:cNvPr id="2403" name="Text Box 6"/>
        <xdr:cNvSpPr txBox="1">
          <a:spLocks noChangeArrowheads="1"/>
        </xdr:cNvSpPr>
      </xdr:nvSpPr>
      <xdr:spPr bwMode="auto">
        <a:xfrm>
          <a:off x="3829050"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4"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5"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6"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7"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8"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09"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0"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1"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2412" name="Text Box 4"/>
        <xdr:cNvSpPr txBox="1">
          <a:spLocks noChangeArrowheads="1"/>
        </xdr:cNvSpPr>
      </xdr:nvSpPr>
      <xdr:spPr bwMode="auto">
        <a:xfrm>
          <a:off x="260032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236</xdr:row>
      <xdr:rowOff>68744</xdr:rowOff>
    </xdr:to>
    <xdr:sp macro="" textlink="">
      <xdr:nvSpPr>
        <xdr:cNvPr id="2413" name="Text Box 6"/>
        <xdr:cNvSpPr txBox="1">
          <a:spLocks noChangeArrowheads="1"/>
        </xdr:cNvSpPr>
      </xdr:nvSpPr>
      <xdr:spPr bwMode="auto">
        <a:xfrm>
          <a:off x="260032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4" name="Text Box 4"/>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236</xdr:row>
      <xdr:rowOff>68744</xdr:rowOff>
    </xdr:to>
    <xdr:sp macro="" textlink="">
      <xdr:nvSpPr>
        <xdr:cNvPr id="2415" name="Text Box 6"/>
        <xdr:cNvSpPr txBox="1">
          <a:spLocks noChangeArrowheads="1"/>
        </xdr:cNvSpPr>
      </xdr:nvSpPr>
      <xdr:spPr bwMode="auto">
        <a:xfrm>
          <a:off x="120967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2416" name="Text Box 4"/>
        <xdr:cNvSpPr txBox="1">
          <a:spLocks noChangeArrowheads="1"/>
        </xdr:cNvSpPr>
      </xdr:nvSpPr>
      <xdr:spPr bwMode="auto">
        <a:xfrm>
          <a:off x="0"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236</xdr:row>
      <xdr:rowOff>68744</xdr:rowOff>
    </xdr:to>
    <xdr:sp macro="" textlink="">
      <xdr:nvSpPr>
        <xdr:cNvPr id="2417" name="Text Box 6"/>
        <xdr:cNvSpPr txBox="1">
          <a:spLocks noChangeArrowheads="1"/>
        </xdr:cNvSpPr>
      </xdr:nvSpPr>
      <xdr:spPr bwMode="auto">
        <a:xfrm>
          <a:off x="0"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2418" name="Text Box 4"/>
        <xdr:cNvSpPr txBox="1">
          <a:spLocks noChangeArrowheads="1"/>
        </xdr:cNvSpPr>
      </xdr:nvSpPr>
      <xdr:spPr bwMode="auto">
        <a:xfrm>
          <a:off x="503872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68744</xdr:rowOff>
    </xdr:to>
    <xdr:sp macro="" textlink="">
      <xdr:nvSpPr>
        <xdr:cNvPr id="2419" name="Text Box 6"/>
        <xdr:cNvSpPr txBox="1">
          <a:spLocks noChangeArrowheads="1"/>
        </xdr:cNvSpPr>
      </xdr:nvSpPr>
      <xdr:spPr bwMode="auto">
        <a:xfrm>
          <a:off x="5038725"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68744</xdr:rowOff>
    </xdr:to>
    <xdr:sp macro="" textlink="">
      <xdr:nvSpPr>
        <xdr:cNvPr id="2420" name="Text Box 6"/>
        <xdr:cNvSpPr txBox="1">
          <a:spLocks noChangeArrowheads="1"/>
        </xdr:cNvSpPr>
      </xdr:nvSpPr>
      <xdr:spPr bwMode="auto">
        <a:xfrm>
          <a:off x="3829050" y="52206525"/>
          <a:ext cx="85725" cy="1163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2421" name="Text Box 4"/>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239</xdr:row>
      <xdr:rowOff>125896</xdr:rowOff>
    </xdr:to>
    <xdr:sp macro="" textlink="">
      <xdr:nvSpPr>
        <xdr:cNvPr id="2422" name="Text Box 6"/>
        <xdr:cNvSpPr txBox="1">
          <a:spLocks noChangeArrowheads="1"/>
        </xdr:cNvSpPr>
      </xdr:nvSpPr>
      <xdr:spPr bwMode="auto">
        <a:xfrm>
          <a:off x="1209675" y="52206525"/>
          <a:ext cx="85725" cy="81169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3"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2424" name="Text Box 4"/>
        <xdr:cNvSpPr txBox="1">
          <a:spLocks noChangeArrowheads="1"/>
        </xdr:cNvSpPr>
      </xdr:nvSpPr>
      <xdr:spPr bwMode="auto">
        <a:xfrm>
          <a:off x="1209675" y="52206525"/>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2898</xdr:rowOff>
    </xdr:to>
    <xdr:sp macro="" textlink="">
      <xdr:nvSpPr>
        <xdr:cNvPr id="2425" name="Text Box 6"/>
        <xdr:cNvSpPr txBox="1">
          <a:spLocks noChangeArrowheads="1"/>
        </xdr:cNvSpPr>
      </xdr:nvSpPr>
      <xdr:spPr bwMode="auto">
        <a:xfrm>
          <a:off x="1209675" y="52206525"/>
          <a:ext cx="85725" cy="10125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6"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27"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28"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29"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0"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1"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32"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33"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434" name="Text Box 4"/>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235</xdr:row>
      <xdr:rowOff>0</xdr:rowOff>
    </xdr:from>
    <xdr:to>
      <xdr:col>8</xdr:col>
      <xdr:colOff>85725</xdr:colOff>
      <xdr:row>236</xdr:row>
      <xdr:rowOff>106844</xdr:rowOff>
    </xdr:to>
    <xdr:sp macro="" textlink="">
      <xdr:nvSpPr>
        <xdr:cNvPr id="2435" name="Text Box 6"/>
        <xdr:cNvSpPr txBox="1">
          <a:spLocks noChangeArrowheads="1"/>
        </xdr:cNvSpPr>
      </xdr:nvSpPr>
      <xdr:spPr bwMode="auto">
        <a:xfrm>
          <a:off x="5038725"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36"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37"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38"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439" name="Text Box 4"/>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240</xdr:row>
      <xdr:rowOff>12423</xdr:rowOff>
    </xdr:to>
    <xdr:sp macro="" textlink="">
      <xdr:nvSpPr>
        <xdr:cNvPr id="2440" name="Text Box 6"/>
        <xdr:cNvSpPr txBox="1">
          <a:spLocks noChangeArrowheads="1"/>
        </xdr:cNvSpPr>
      </xdr:nvSpPr>
      <xdr:spPr bwMode="auto">
        <a:xfrm>
          <a:off x="1209675" y="52206525"/>
          <a:ext cx="85725" cy="10220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1"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2"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43" name="Text Box 4"/>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235</xdr:row>
      <xdr:rowOff>0</xdr:rowOff>
    </xdr:from>
    <xdr:to>
      <xdr:col>3</xdr:col>
      <xdr:colOff>85725</xdr:colOff>
      <xdr:row>238</xdr:row>
      <xdr:rowOff>240194</xdr:rowOff>
    </xdr:to>
    <xdr:sp macro="" textlink="">
      <xdr:nvSpPr>
        <xdr:cNvPr id="2444" name="Text Box 6"/>
        <xdr:cNvSpPr txBox="1">
          <a:spLocks noChangeArrowheads="1"/>
        </xdr:cNvSpPr>
      </xdr:nvSpPr>
      <xdr:spPr bwMode="auto">
        <a:xfrm>
          <a:off x="260032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5" name="Text Box 4"/>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235</xdr:row>
      <xdr:rowOff>0</xdr:rowOff>
    </xdr:from>
    <xdr:to>
      <xdr:col>2</xdr:col>
      <xdr:colOff>85725</xdr:colOff>
      <xdr:row>238</xdr:row>
      <xdr:rowOff>240194</xdr:rowOff>
    </xdr:to>
    <xdr:sp macro="" textlink="">
      <xdr:nvSpPr>
        <xdr:cNvPr id="2446" name="Text Box 6"/>
        <xdr:cNvSpPr txBox="1">
          <a:spLocks noChangeArrowheads="1"/>
        </xdr:cNvSpPr>
      </xdr:nvSpPr>
      <xdr:spPr bwMode="auto">
        <a:xfrm>
          <a:off x="1209675"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47" name="Text Box 4"/>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235</xdr:row>
      <xdr:rowOff>0</xdr:rowOff>
    </xdr:from>
    <xdr:to>
      <xdr:col>0</xdr:col>
      <xdr:colOff>85725</xdr:colOff>
      <xdr:row>238</xdr:row>
      <xdr:rowOff>240194</xdr:rowOff>
    </xdr:to>
    <xdr:sp macro="" textlink="">
      <xdr:nvSpPr>
        <xdr:cNvPr id="2448" name="Text Box 6"/>
        <xdr:cNvSpPr txBox="1">
          <a:spLocks noChangeArrowheads="1"/>
        </xdr:cNvSpPr>
      </xdr:nvSpPr>
      <xdr:spPr bwMode="auto">
        <a:xfrm>
          <a:off x="0" y="52206525"/>
          <a:ext cx="85725" cy="6783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49" name="Text Box 4"/>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235</xdr:row>
      <xdr:rowOff>0</xdr:rowOff>
    </xdr:from>
    <xdr:to>
      <xdr:col>5</xdr:col>
      <xdr:colOff>85725</xdr:colOff>
      <xdr:row>236</xdr:row>
      <xdr:rowOff>106844</xdr:rowOff>
    </xdr:to>
    <xdr:sp macro="" textlink="">
      <xdr:nvSpPr>
        <xdr:cNvPr id="2450" name="Text Box 6"/>
        <xdr:cNvSpPr txBox="1">
          <a:spLocks noChangeArrowheads="1"/>
        </xdr:cNvSpPr>
      </xdr:nvSpPr>
      <xdr:spPr bwMode="auto">
        <a:xfrm>
          <a:off x="3829050" y="52206525"/>
          <a:ext cx="85725" cy="15446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1" name="Text Box 4"/>
        <xdr:cNvSpPr txBox="1">
          <a:spLocks noChangeArrowheads="1"/>
        </xdr:cNvSpPr>
      </xdr:nvSpPr>
      <xdr:spPr bwMode="auto">
        <a:xfrm>
          <a:off x="1209675"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2" name="Text Box 6"/>
        <xdr:cNvSpPr txBox="1">
          <a:spLocks noChangeArrowheads="1"/>
        </xdr:cNvSpPr>
      </xdr:nvSpPr>
      <xdr:spPr bwMode="auto">
        <a:xfrm>
          <a:off x="1209675"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3" name="Text Box 4"/>
        <xdr:cNvSpPr txBox="1">
          <a:spLocks noChangeArrowheads="1"/>
        </xdr:cNvSpPr>
      </xdr:nvSpPr>
      <xdr:spPr bwMode="auto">
        <a:xfrm>
          <a:off x="1209675"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4" name="Text Box 6"/>
        <xdr:cNvSpPr txBox="1">
          <a:spLocks noChangeArrowheads="1"/>
        </xdr:cNvSpPr>
      </xdr:nvSpPr>
      <xdr:spPr bwMode="auto">
        <a:xfrm>
          <a:off x="1209675"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5" name="Text Box 4"/>
        <xdr:cNvSpPr txBox="1">
          <a:spLocks noChangeArrowheads="1"/>
        </xdr:cNvSpPr>
      </xdr:nvSpPr>
      <xdr:spPr bwMode="auto">
        <a:xfrm>
          <a:off x="1209675"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6" name="Text Box 6"/>
        <xdr:cNvSpPr txBox="1">
          <a:spLocks noChangeArrowheads="1"/>
        </xdr:cNvSpPr>
      </xdr:nvSpPr>
      <xdr:spPr bwMode="auto">
        <a:xfrm>
          <a:off x="1209675"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7" name="Text Box 4"/>
        <xdr:cNvSpPr txBox="1">
          <a:spLocks noChangeArrowheads="1"/>
        </xdr:cNvSpPr>
      </xdr:nvSpPr>
      <xdr:spPr bwMode="auto">
        <a:xfrm>
          <a:off x="1209675"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58" name="Text Box 6"/>
        <xdr:cNvSpPr txBox="1">
          <a:spLocks noChangeArrowheads="1"/>
        </xdr:cNvSpPr>
      </xdr:nvSpPr>
      <xdr:spPr bwMode="auto">
        <a:xfrm>
          <a:off x="1209675"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88</xdr:row>
      <xdr:rowOff>114300</xdr:rowOff>
    </xdr:to>
    <xdr:sp macro="" textlink="">
      <xdr:nvSpPr>
        <xdr:cNvPr id="2459" name="Text Box 4"/>
        <xdr:cNvSpPr txBox="1">
          <a:spLocks noChangeArrowheads="1"/>
        </xdr:cNvSpPr>
      </xdr:nvSpPr>
      <xdr:spPr bwMode="auto">
        <a:xfrm>
          <a:off x="2600325"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88</xdr:row>
      <xdr:rowOff>114300</xdr:rowOff>
    </xdr:to>
    <xdr:sp macro="" textlink="">
      <xdr:nvSpPr>
        <xdr:cNvPr id="2460" name="Text Box 6"/>
        <xdr:cNvSpPr txBox="1">
          <a:spLocks noChangeArrowheads="1"/>
        </xdr:cNvSpPr>
      </xdr:nvSpPr>
      <xdr:spPr bwMode="auto">
        <a:xfrm>
          <a:off x="2600325"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61" name="Text Box 4"/>
        <xdr:cNvSpPr txBox="1">
          <a:spLocks noChangeArrowheads="1"/>
        </xdr:cNvSpPr>
      </xdr:nvSpPr>
      <xdr:spPr bwMode="auto">
        <a:xfrm>
          <a:off x="1209675"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88</xdr:row>
      <xdr:rowOff>114300</xdr:rowOff>
    </xdr:to>
    <xdr:sp macro="" textlink="">
      <xdr:nvSpPr>
        <xdr:cNvPr id="2462" name="Text Box 6"/>
        <xdr:cNvSpPr txBox="1">
          <a:spLocks noChangeArrowheads="1"/>
        </xdr:cNvSpPr>
      </xdr:nvSpPr>
      <xdr:spPr bwMode="auto">
        <a:xfrm>
          <a:off x="1209675"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88</xdr:row>
      <xdr:rowOff>114300</xdr:rowOff>
    </xdr:to>
    <xdr:sp macro="" textlink="">
      <xdr:nvSpPr>
        <xdr:cNvPr id="2463" name="Text Box 4"/>
        <xdr:cNvSpPr txBox="1">
          <a:spLocks noChangeArrowheads="1"/>
        </xdr:cNvSpPr>
      </xdr:nvSpPr>
      <xdr:spPr bwMode="auto">
        <a:xfrm>
          <a:off x="0"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88</xdr:row>
      <xdr:rowOff>114300</xdr:rowOff>
    </xdr:to>
    <xdr:sp macro="" textlink="">
      <xdr:nvSpPr>
        <xdr:cNvPr id="2464" name="Text Box 6"/>
        <xdr:cNvSpPr txBox="1">
          <a:spLocks noChangeArrowheads="1"/>
        </xdr:cNvSpPr>
      </xdr:nvSpPr>
      <xdr:spPr bwMode="auto">
        <a:xfrm>
          <a:off x="0"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114300</xdr:rowOff>
    </xdr:to>
    <xdr:sp macro="" textlink="">
      <xdr:nvSpPr>
        <xdr:cNvPr id="2465" name="Text Box 6"/>
        <xdr:cNvSpPr txBox="1">
          <a:spLocks noChangeArrowheads="1"/>
        </xdr:cNvSpPr>
      </xdr:nvSpPr>
      <xdr:spPr bwMode="auto">
        <a:xfrm>
          <a:off x="3829050" y="19069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583827</xdr:rowOff>
    </xdr:to>
    <xdr:sp macro="" textlink="">
      <xdr:nvSpPr>
        <xdr:cNvPr id="2466" name="Text Box 4"/>
        <xdr:cNvSpPr txBox="1">
          <a:spLocks noChangeArrowheads="1"/>
        </xdr:cNvSpPr>
      </xdr:nvSpPr>
      <xdr:spPr bwMode="auto">
        <a:xfrm>
          <a:off x="1209675" y="19069050"/>
          <a:ext cx="85725" cy="82195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583827</xdr:rowOff>
    </xdr:to>
    <xdr:sp macro="" textlink="">
      <xdr:nvSpPr>
        <xdr:cNvPr id="2467" name="Text Box 6"/>
        <xdr:cNvSpPr txBox="1">
          <a:spLocks noChangeArrowheads="1"/>
        </xdr:cNvSpPr>
      </xdr:nvSpPr>
      <xdr:spPr bwMode="auto">
        <a:xfrm>
          <a:off x="1209675" y="19069050"/>
          <a:ext cx="85725" cy="82195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68" name="Text Box 6"/>
        <xdr:cNvSpPr txBox="1">
          <a:spLocks noChangeArrowheads="1"/>
        </xdr:cNvSpPr>
      </xdr:nvSpPr>
      <xdr:spPr bwMode="auto">
        <a:xfrm>
          <a:off x="1209675"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100293</xdr:rowOff>
    </xdr:to>
    <xdr:sp macro="" textlink="">
      <xdr:nvSpPr>
        <xdr:cNvPr id="2469" name="Text Box 4"/>
        <xdr:cNvSpPr txBox="1">
          <a:spLocks noChangeArrowheads="1"/>
        </xdr:cNvSpPr>
      </xdr:nvSpPr>
      <xdr:spPr bwMode="auto">
        <a:xfrm>
          <a:off x="1209675" y="190690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100293</xdr:rowOff>
    </xdr:to>
    <xdr:sp macro="" textlink="">
      <xdr:nvSpPr>
        <xdr:cNvPr id="2470" name="Text Box 6"/>
        <xdr:cNvSpPr txBox="1">
          <a:spLocks noChangeArrowheads="1"/>
        </xdr:cNvSpPr>
      </xdr:nvSpPr>
      <xdr:spPr bwMode="auto">
        <a:xfrm>
          <a:off x="1209675" y="190690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1" name="Text Box 4"/>
        <xdr:cNvSpPr txBox="1">
          <a:spLocks noChangeArrowheads="1"/>
        </xdr:cNvSpPr>
      </xdr:nvSpPr>
      <xdr:spPr bwMode="auto">
        <a:xfrm>
          <a:off x="1209675"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2" name="Text Box 6"/>
        <xdr:cNvSpPr txBox="1">
          <a:spLocks noChangeArrowheads="1"/>
        </xdr:cNvSpPr>
      </xdr:nvSpPr>
      <xdr:spPr bwMode="auto">
        <a:xfrm>
          <a:off x="1209675"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73" name="Text Box 4"/>
        <xdr:cNvSpPr txBox="1">
          <a:spLocks noChangeArrowheads="1"/>
        </xdr:cNvSpPr>
      </xdr:nvSpPr>
      <xdr:spPr bwMode="auto">
        <a:xfrm>
          <a:off x="2600325"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74" name="Text Box 6"/>
        <xdr:cNvSpPr txBox="1">
          <a:spLocks noChangeArrowheads="1"/>
        </xdr:cNvSpPr>
      </xdr:nvSpPr>
      <xdr:spPr bwMode="auto">
        <a:xfrm>
          <a:off x="2600325"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5" name="Text Box 4"/>
        <xdr:cNvSpPr txBox="1">
          <a:spLocks noChangeArrowheads="1"/>
        </xdr:cNvSpPr>
      </xdr:nvSpPr>
      <xdr:spPr bwMode="auto">
        <a:xfrm>
          <a:off x="1209675"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76" name="Text Box 6"/>
        <xdr:cNvSpPr txBox="1">
          <a:spLocks noChangeArrowheads="1"/>
        </xdr:cNvSpPr>
      </xdr:nvSpPr>
      <xdr:spPr bwMode="auto">
        <a:xfrm>
          <a:off x="1209675"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77" name="Text Box 4"/>
        <xdr:cNvSpPr txBox="1">
          <a:spLocks noChangeArrowheads="1"/>
        </xdr:cNvSpPr>
      </xdr:nvSpPr>
      <xdr:spPr bwMode="auto">
        <a:xfrm>
          <a:off x="0"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78" name="Text Box 6"/>
        <xdr:cNvSpPr txBox="1">
          <a:spLocks noChangeArrowheads="1"/>
        </xdr:cNvSpPr>
      </xdr:nvSpPr>
      <xdr:spPr bwMode="auto">
        <a:xfrm>
          <a:off x="0"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83</xdr:row>
      <xdr:rowOff>428625</xdr:rowOff>
    </xdr:from>
    <xdr:to>
      <xdr:col>0</xdr:col>
      <xdr:colOff>400050</xdr:colOff>
      <xdr:row>84</xdr:row>
      <xdr:rowOff>155762</xdr:rowOff>
    </xdr:to>
    <xdr:sp macro="" textlink="">
      <xdr:nvSpPr>
        <xdr:cNvPr id="2479" name="Text Box 4"/>
        <xdr:cNvSpPr txBox="1">
          <a:spLocks noChangeArrowheads="1"/>
        </xdr:cNvSpPr>
      </xdr:nvSpPr>
      <xdr:spPr bwMode="auto">
        <a:xfrm>
          <a:off x="314325" y="18259425"/>
          <a:ext cx="85725" cy="15576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80" name="Text Box 4"/>
        <xdr:cNvSpPr txBox="1">
          <a:spLocks noChangeArrowheads="1"/>
        </xdr:cNvSpPr>
      </xdr:nvSpPr>
      <xdr:spPr bwMode="auto">
        <a:xfrm>
          <a:off x="3829050" y="19069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81" name="Text Box 6"/>
        <xdr:cNvSpPr txBox="1">
          <a:spLocks noChangeArrowheads="1"/>
        </xdr:cNvSpPr>
      </xdr:nvSpPr>
      <xdr:spPr bwMode="auto">
        <a:xfrm>
          <a:off x="3829050" y="19069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2" name="Text Box 6"/>
        <xdr:cNvSpPr txBox="1">
          <a:spLocks noChangeArrowheads="1"/>
        </xdr:cNvSpPr>
      </xdr:nvSpPr>
      <xdr:spPr bwMode="auto">
        <a:xfrm>
          <a:off x="1209675"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104775</xdr:rowOff>
    </xdr:to>
    <xdr:sp macro="" textlink="">
      <xdr:nvSpPr>
        <xdr:cNvPr id="2483" name="Text Box 4"/>
        <xdr:cNvSpPr txBox="1">
          <a:spLocks noChangeArrowheads="1"/>
        </xdr:cNvSpPr>
      </xdr:nvSpPr>
      <xdr:spPr bwMode="auto">
        <a:xfrm>
          <a:off x="1209675" y="19069050"/>
          <a:ext cx="85725" cy="1028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92</xdr:row>
      <xdr:rowOff>104775</xdr:rowOff>
    </xdr:to>
    <xdr:sp macro="" textlink="">
      <xdr:nvSpPr>
        <xdr:cNvPr id="2484" name="Text Box 6"/>
        <xdr:cNvSpPr txBox="1">
          <a:spLocks noChangeArrowheads="1"/>
        </xdr:cNvSpPr>
      </xdr:nvSpPr>
      <xdr:spPr bwMode="auto">
        <a:xfrm>
          <a:off x="1209675" y="19069050"/>
          <a:ext cx="85725" cy="1028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5" name="Text Box 4"/>
        <xdr:cNvSpPr txBox="1">
          <a:spLocks noChangeArrowheads="1"/>
        </xdr:cNvSpPr>
      </xdr:nvSpPr>
      <xdr:spPr bwMode="auto">
        <a:xfrm>
          <a:off x="1209675"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6" name="Text Box 6"/>
        <xdr:cNvSpPr txBox="1">
          <a:spLocks noChangeArrowheads="1"/>
        </xdr:cNvSpPr>
      </xdr:nvSpPr>
      <xdr:spPr bwMode="auto">
        <a:xfrm>
          <a:off x="1209675"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49695</xdr:colOff>
      <xdr:row>88</xdr:row>
      <xdr:rowOff>0</xdr:rowOff>
    </xdr:from>
    <xdr:to>
      <xdr:col>3</xdr:col>
      <xdr:colOff>135420</xdr:colOff>
      <xdr:row>90</xdr:row>
      <xdr:rowOff>440952</xdr:rowOff>
    </xdr:to>
    <xdr:sp macro="" textlink="">
      <xdr:nvSpPr>
        <xdr:cNvPr id="2487" name="Text Box 4"/>
        <xdr:cNvSpPr txBox="1">
          <a:spLocks noChangeArrowheads="1"/>
        </xdr:cNvSpPr>
      </xdr:nvSpPr>
      <xdr:spPr bwMode="auto">
        <a:xfrm>
          <a:off x="2650020"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88</xdr:row>
      <xdr:rowOff>0</xdr:rowOff>
    </xdr:from>
    <xdr:to>
      <xdr:col>3</xdr:col>
      <xdr:colOff>85725</xdr:colOff>
      <xdr:row>90</xdr:row>
      <xdr:rowOff>440952</xdr:rowOff>
    </xdr:to>
    <xdr:sp macro="" textlink="">
      <xdr:nvSpPr>
        <xdr:cNvPr id="2488" name="Text Box 6"/>
        <xdr:cNvSpPr txBox="1">
          <a:spLocks noChangeArrowheads="1"/>
        </xdr:cNvSpPr>
      </xdr:nvSpPr>
      <xdr:spPr bwMode="auto">
        <a:xfrm>
          <a:off x="2600325"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89" name="Text Box 4"/>
        <xdr:cNvSpPr txBox="1">
          <a:spLocks noChangeArrowheads="1"/>
        </xdr:cNvSpPr>
      </xdr:nvSpPr>
      <xdr:spPr bwMode="auto">
        <a:xfrm>
          <a:off x="1209675"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88</xdr:row>
      <xdr:rowOff>0</xdr:rowOff>
    </xdr:from>
    <xdr:to>
      <xdr:col>2</xdr:col>
      <xdr:colOff>85725</xdr:colOff>
      <xdr:row>90</xdr:row>
      <xdr:rowOff>440952</xdr:rowOff>
    </xdr:to>
    <xdr:sp macro="" textlink="">
      <xdr:nvSpPr>
        <xdr:cNvPr id="2490" name="Text Box 6"/>
        <xdr:cNvSpPr txBox="1">
          <a:spLocks noChangeArrowheads="1"/>
        </xdr:cNvSpPr>
      </xdr:nvSpPr>
      <xdr:spPr bwMode="auto">
        <a:xfrm>
          <a:off x="1209675"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91" name="Text Box 4"/>
        <xdr:cNvSpPr txBox="1">
          <a:spLocks noChangeArrowheads="1"/>
        </xdr:cNvSpPr>
      </xdr:nvSpPr>
      <xdr:spPr bwMode="auto">
        <a:xfrm>
          <a:off x="0"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88</xdr:row>
      <xdr:rowOff>0</xdr:rowOff>
    </xdr:from>
    <xdr:to>
      <xdr:col>0</xdr:col>
      <xdr:colOff>85725</xdr:colOff>
      <xdr:row>90</xdr:row>
      <xdr:rowOff>440952</xdr:rowOff>
    </xdr:to>
    <xdr:sp macro="" textlink="">
      <xdr:nvSpPr>
        <xdr:cNvPr id="2492" name="Text Box 6"/>
        <xdr:cNvSpPr txBox="1">
          <a:spLocks noChangeArrowheads="1"/>
        </xdr:cNvSpPr>
      </xdr:nvSpPr>
      <xdr:spPr bwMode="auto">
        <a:xfrm>
          <a:off x="0" y="19069050"/>
          <a:ext cx="85725" cy="67907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93" name="Text Box 4"/>
        <xdr:cNvSpPr txBox="1">
          <a:spLocks noChangeArrowheads="1"/>
        </xdr:cNvSpPr>
      </xdr:nvSpPr>
      <xdr:spPr bwMode="auto">
        <a:xfrm>
          <a:off x="3829050" y="19069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88</xdr:row>
      <xdr:rowOff>0</xdr:rowOff>
    </xdr:from>
    <xdr:to>
      <xdr:col>5</xdr:col>
      <xdr:colOff>85725</xdr:colOff>
      <xdr:row>88</xdr:row>
      <xdr:rowOff>152400</xdr:rowOff>
    </xdr:to>
    <xdr:sp macro="" textlink="">
      <xdr:nvSpPr>
        <xdr:cNvPr id="2494" name="Text Box 6"/>
        <xdr:cNvSpPr txBox="1">
          <a:spLocks noChangeArrowheads="1"/>
        </xdr:cNvSpPr>
      </xdr:nvSpPr>
      <xdr:spPr bwMode="auto">
        <a:xfrm>
          <a:off x="3829050" y="190690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83</xdr:row>
      <xdr:rowOff>428625</xdr:rowOff>
    </xdr:from>
    <xdr:to>
      <xdr:col>0</xdr:col>
      <xdr:colOff>400050</xdr:colOff>
      <xdr:row>84</xdr:row>
      <xdr:rowOff>155762</xdr:rowOff>
    </xdr:to>
    <xdr:sp macro="" textlink="">
      <xdr:nvSpPr>
        <xdr:cNvPr id="2495" name="Text Box 4"/>
        <xdr:cNvSpPr txBox="1">
          <a:spLocks noChangeArrowheads="1"/>
        </xdr:cNvSpPr>
      </xdr:nvSpPr>
      <xdr:spPr bwMode="auto">
        <a:xfrm>
          <a:off x="314325" y="18259425"/>
          <a:ext cx="85725" cy="15576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114300</xdr:rowOff>
    </xdr:to>
    <xdr:sp macro="" textlink="">
      <xdr:nvSpPr>
        <xdr:cNvPr id="2496" name="Text Box 4"/>
        <xdr:cNvSpPr txBox="1">
          <a:spLocks noChangeArrowheads="1"/>
        </xdr:cNvSpPr>
      </xdr:nvSpPr>
      <xdr:spPr bwMode="auto">
        <a:xfrm>
          <a:off x="314325" y="52206525"/>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114300</xdr:rowOff>
    </xdr:to>
    <xdr:sp macro="" textlink="">
      <xdr:nvSpPr>
        <xdr:cNvPr id="2497" name="Text Box 4"/>
        <xdr:cNvSpPr txBox="1">
          <a:spLocks noChangeArrowheads="1"/>
        </xdr:cNvSpPr>
      </xdr:nvSpPr>
      <xdr:spPr bwMode="auto">
        <a:xfrm>
          <a:off x="314325" y="52206525"/>
          <a:ext cx="85725" cy="1619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104774</xdr:rowOff>
    </xdr:to>
    <xdr:sp macro="" textlink="">
      <xdr:nvSpPr>
        <xdr:cNvPr id="2498" name="Text Box 4"/>
        <xdr:cNvSpPr txBox="1">
          <a:spLocks noChangeArrowheads="1"/>
        </xdr:cNvSpPr>
      </xdr:nvSpPr>
      <xdr:spPr bwMode="auto">
        <a:xfrm>
          <a:off x="314325" y="52206525"/>
          <a:ext cx="85725" cy="1523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104774</xdr:rowOff>
    </xdr:to>
    <xdr:sp macro="" textlink="">
      <xdr:nvSpPr>
        <xdr:cNvPr id="2499" name="Text Box 4"/>
        <xdr:cNvSpPr txBox="1">
          <a:spLocks noChangeArrowheads="1"/>
        </xdr:cNvSpPr>
      </xdr:nvSpPr>
      <xdr:spPr bwMode="auto">
        <a:xfrm>
          <a:off x="314325" y="52206525"/>
          <a:ext cx="85725" cy="15239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104775</xdr:rowOff>
    </xdr:to>
    <xdr:sp macro="" textlink="">
      <xdr:nvSpPr>
        <xdr:cNvPr id="2500" name="Text Box 4"/>
        <xdr:cNvSpPr txBox="1">
          <a:spLocks noChangeArrowheads="1"/>
        </xdr:cNvSpPr>
      </xdr:nvSpPr>
      <xdr:spPr bwMode="auto">
        <a:xfrm>
          <a:off x="314325" y="52206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104775</xdr:rowOff>
    </xdr:to>
    <xdr:sp macro="" textlink="">
      <xdr:nvSpPr>
        <xdr:cNvPr id="2501" name="Text Box 4"/>
        <xdr:cNvSpPr txBox="1">
          <a:spLocks noChangeArrowheads="1"/>
        </xdr:cNvSpPr>
      </xdr:nvSpPr>
      <xdr:spPr bwMode="auto">
        <a:xfrm>
          <a:off x="314325" y="52206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116542</xdr:rowOff>
    </xdr:to>
    <xdr:sp macro="" textlink="">
      <xdr:nvSpPr>
        <xdr:cNvPr id="2502" name="Text Box 4"/>
        <xdr:cNvSpPr txBox="1">
          <a:spLocks noChangeArrowheads="1"/>
        </xdr:cNvSpPr>
      </xdr:nvSpPr>
      <xdr:spPr bwMode="auto">
        <a:xfrm>
          <a:off x="314325" y="52206525"/>
          <a:ext cx="85725" cy="16416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116542</xdr:rowOff>
    </xdr:to>
    <xdr:sp macro="" textlink="">
      <xdr:nvSpPr>
        <xdr:cNvPr id="2503" name="Text Box 4"/>
        <xdr:cNvSpPr txBox="1">
          <a:spLocks noChangeArrowheads="1"/>
        </xdr:cNvSpPr>
      </xdr:nvSpPr>
      <xdr:spPr bwMode="auto">
        <a:xfrm>
          <a:off x="314325" y="52206525"/>
          <a:ext cx="85725" cy="16416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112619</xdr:rowOff>
    </xdr:to>
    <xdr:sp macro="" textlink="">
      <xdr:nvSpPr>
        <xdr:cNvPr id="2504" name="Text Box 4"/>
        <xdr:cNvSpPr txBox="1">
          <a:spLocks noChangeArrowheads="1"/>
        </xdr:cNvSpPr>
      </xdr:nvSpPr>
      <xdr:spPr bwMode="auto">
        <a:xfrm>
          <a:off x="314325" y="52206525"/>
          <a:ext cx="85725" cy="1602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235</xdr:row>
      <xdr:rowOff>0</xdr:rowOff>
    </xdr:from>
    <xdr:to>
      <xdr:col>0</xdr:col>
      <xdr:colOff>400050</xdr:colOff>
      <xdr:row>236</xdr:row>
      <xdr:rowOff>112619</xdr:rowOff>
    </xdr:to>
    <xdr:sp macro="" textlink="">
      <xdr:nvSpPr>
        <xdr:cNvPr id="2505" name="Text Box 4"/>
        <xdr:cNvSpPr txBox="1">
          <a:spLocks noChangeArrowheads="1"/>
        </xdr:cNvSpPr>
      </xdr:nvSpPr>
      <xdr:spPr bwMode="auto">
        <a:xfrm>
          <a:off x="314325" y="52206525"/>
          <a:ext cx="85725" cy="16024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oneCellAnchor>
    <xdr:from>
      <xdr:col>0</xdr:col>
      <xdr:colOff>314325</xdr:colOff>
      <xdr:row>28</xdr:row>
      <xdr:rowOff>428625</xdr:rowOff>
    </xdr:from>
    <xdr:ext cx="85725" cy="150329"/>
    <xdr:sp macro="" textlink="">
      <xdr:nvSpPr>
        <xdr:cNvPr id="2506" name="Text Box 4"/>
        <xdr:cNvSpPr txBox="1">
          <a:spLocks noChangeArrowheads="1"/>
        </xdr:cNvSpPr>
      </xdr:nvSpPr>
      <xdr:spPr bwMode="auto">
        <a:xfrm>
          <a:off x="314325" y="60579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14300"/>
    <xdr:sp macro="" textlink="">
      <xdr:nvSpPr>
        <xdr:cNvPr id="2507" name="Text Box 4"/>
        <xdr:cNvSpPr txBox="1">
          <a:spLocks noChangeArrowheads="1"/>
        </xdr:cNvSpPr>
      </xdr:nvSpPr>
      <xdr:spPr bwMode="auto">
        <a:xfrm>
          <a:off x="1209675"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14300"/>
    <xdr:sp macro="" textlink="">
      <xdr:nvSpPr>
        <xdr:cNvPr id="2508" name="Text Box 6"/>
        <xdr:cNvSpPr txBox="1">
          <a:spLocks noChangeArrowheads="1"/>
        </xdr:cNvSpPr>
      </xdr:nvSpPr>
      <xdr:spPr bwMode="auto">
        <a:xfrm>
          <a:off x="1209675"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816348"/>
    <xdr:sp macro="" textlink="">
      <xdr:nvSpPr>
        <xdr:cNvPr id="2509" name="Text Box 4"/>
        <xdr:cNvSpPr txBox="1">
          <a:spLocks noChangeArrowheads="1"/>
        </xdr:cNvSpPr>
      </xdr:nvSpPr>
      <xdr:spPr bwMode="auto">
        <a:xfrm>
          <a:off x="1209675" y="101822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816348"/>
    <xdr:sp macro="" textlink="">
      <xdr:nvSpPr>
        <xdr:cNvPr id="2510" name="Text Box 6"/>
        <xdr:cNvSpPr txBox="1">
          <a:spLocks noChangeArrowheads="1"/>
        </xdr:cNvSpPr>
      </xdr:nvSpPr>
      <xdr:spPr bwMode="auto">
        <a:xfrm>
          <a:off x="1209675" y="101822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1" name="Text Box 6"/>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016373"/>
    <xdr:sp macro="" textlink="">
      <xdr:nvSpPr>
        <xdr:cNvPr id="2512" name="Text Box 4"/>
        <xdr:cNvSpPr txBox="1">
          <a:spLocks noChangeArrowheads="1"/>
        </xdr:cNvSpPr>
      </xdr:nvSpPr>
      <xdr:spPr bwMode="auto">
        <a:xfrm>
          <a:off x="1209675" y="101822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1016373"/>
    <xdr:sp macro="" textlink="">
      <xdr:nvSpPr>
        <xdr:cNvPr id="2513" name="Text Box 6"/>
        <xdr:cNvSpPr txBox="1">
          <a:spLocks noChangeArrowheads="1"/>
        </xdr:cNvSpPr>
      </xdr:nvSpPr>
      <xdr:spPr bwMode="auto">
        <a:xfrm>
          <a:off x="1209675" y="101822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4" name="Text Box 4"/>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5" name="Text Box 6"/>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48</xdr:row>
      <xdr:rowOff>0</xdr:rowOff>
    </xdr:from>
    <xdr:ext cx="85725" cy="675153"/>
    <xdr:sp macro="" textlink="">
      <xdr:nvSpPr>
        <xdr:cNvPr id="2516" name="Text Box 4"/>
        <xdr:cNvSpPr txBox="1">
          <a:spLocks noChangeArrowheads="1"/>
        </xdr:cNvSpPr>
      </xdr:nvSpPr>
      <xdr:spPr bwMode="auto">
        <a:xfrm>
          <a:off x="260032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8" name="Text Box 4"/>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48</xdr:row>
      <xdr:rowOff>0</xdr:rowOff>
    </xdr:from>
    <xdr:ext cx="85725" cy="675153"/>
    <xdr:sp macro="" textlink="">
      <xdr:nvSpPr>
        <xdr:cNvPr id="2519" name="Text Box 6"/>
        <xdr:cNvSpPr txBox="1">
          <a:spLocks noChangeArrowheads="1"/>
        </xdr:cNvSpPr>
      </xdr:nvSpPr>
      <xdr:spPr bwMode="auto">
        <a:xfrm>
          <a:off x="1209675"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48</xdr:row>
      <xdr:rowOff>0</xdr:rowOff>
    </xdr:from>
    <xdr:ext cx="85725" cy="675153"/>
    <xdr:sp macro="" textlink="">
      <xdr:nvSpPr>
        <xdr:cNvPr id="2520" name="Text Box 4"/>
        <xdr:cNvSpPr txBox="1">
          <a:spLocks noChangeArrowheads="1"/>
        </xdr:cNvSpPr>
      </xdr:nvSpPr>
      <xdr:spPr bwMode="auto">
        <a:xfrm>
          <a:off x="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48</xdr:row>
      <xdr:rowOff>0</xdr:rowOff>
    </xdr:from>
    <xdr:ext cx="85725" cy="675153"/>
    <xdr:sp macro="" textlink="">
      <xdr:nvSpPr>
        <xdr:cNvPr id="2521" name="Text Box 6"/>
        <xdr:cNvSpPr txBox="1">
          <a:spLocks noChangeArrowheads="1"/>
        </xdr:cNvSpPr>
      </xdr:nvSpPr>
      <xdr:spPr bwMode="auto">
        <a:xfrm>
          <a:off x="0" y="10182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52400"/>
    <xdr:sp macro="" textlink="">
      <xdr:nvSpPr>
        <xdr:cNvPr id="2522" name="Text Box 4"/>
        <xdr:cNvSpPr txBox="1">
          <a:spLocks noChangeArrowheads="1"/>
        </xdr:cNvSpPr>
      </xdr:nvSpPr>
      <xdr:spPr bwMode="auto">
        <a:xfrm>
          <a:off x="3829050"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48</xdr:row>
      <xdr:rowOff>0</xdr:rowOff>
    </xdr:from>
    <xdr:ext cx="85725" cy="152400"/>
    <xdr:sp macro="" textlink="">
      <xdr:nvSpPr>
        <xdr:cNvPr id="2523" name="Text Box 6"/>
        <xdr:cNvSpPr txBox="1">
          <a:spLocks noChangeArrowheads="1"/>
        </xdr:cNvSpPr>
      </xdr:nvSpPr>
      <xdr:spPr bwMode="auto">
        <a:xfrm>
          <a:off x="3829050" y="10182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59</xdr:row>
      <xdr:rowOff>428625</xdr:rowOff>
    </xdr:from>
    <xdr:ext cx="85725" cy="150329"/>
    <xdr:sp macro="" textlink="">
      <xdr:nvSpPr>
        <xdr:cNvPr id="2524" name="Text Box 4"/>
        <xdr:cNvSpPr txBox="1">
          <a:spLocks noChangeArrowheads="1"/>
        </xdr:cNvSpPr>
      </xdr:nvSpPr>
      <xdr:spPr bwMode="auto">
        <a:xfrm>
          <a:off x="314325" y="128968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525" name="Text Box 4"/>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526" name="Text Box 6"/>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7"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8"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29"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0"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1"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2"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533" name="Text Box 4"/>
        <xdr:cNvSpPr txBox="1">
          <a:spLocks noChangeArrowheads="1"/>
        </xdr:cNvSpPr>
      </xdr:nvSpPr>
      <xdr:spPr bwMode="auto">
        <a:xfrm>
          <a:off x="260032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534" name="Text Box 6"/>
        <xdr:cNvSpPr txBox="1">
          <a:spLocks noChangeArrowheads="1"/>
        </xdr:cNvSpPr>
      </xdr:nvSpPr>
      <xdr:spPr bwMode="auto">
        <a:xfrm>
          <a:off x="260032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5"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536"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537" name="Text Box 4"/>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538" name="Text Box 6"/>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85725" cy="114300"/>
    <xdr:sp macro="" textlink="">
      <xdr:nvSpPr>
        <xdr:cNvPr id="2539" name="Text Box 6"/>
        <xdr:cNvSpPr txBox="1">
          <a:spLocks noChangeArrowheads="1"/>
        </xdr:cNvSpPr>
      </xdr:nvSpPr>
      <xdr:spPr bwMode="auto">
        <a:xfrm>
          <a:off x="382905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6348"/>
    <xdr:sp macro="" textlink="">
      <xdr:nvSpPr>
        <xdr:cNvPr id="2540" name="Text Box 4"/>
        <xdr:cNvSpPr txBox="1">
          <a:spLocks noChangeArrowheads="1"/>
        </xdr:cNvSpPr>
      </xdr:nvSpPr>
      <xdr:spPr bwMode="auto">
        <a:xfrm>
          <a:off x="1209675" y="155924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a:lstStyle/>
        <a:p>
          <a:endParaRPr lang="es-MX"/>
        </a:p>
      </xdr:txBody>
    </xdr:sp>
    <xdr:clientData/>
  </xdr:oneCellAnchor>
  <xdr:oneCellAnchor>
    <xdr:from>
      <xdr:col>2</xdr:col>
      <xdr:colOff>0</xdr:colOff>
      <xdr:row>74</xdr:row>
      <xdr:rowOff>0</xdr:rowOff>
    </xdr:from>
    <xdr:ext cx="85725" cy="816348"/>
    <xdr:sp macro="" textlink="">
      <xdr:nvSpPr>
        <xdr:cNvPr id="2541" name="Text Box 6"/>
        <xdr:cNvSpPr txBox="1">
          <a:spLocks noChangeArrowheads="1"/>
        </xdr:cNvSpPr>
      </xdr:nvSpPr>
      <xdr:spPr bwMode="auto">
        <a:xfrm>
          <a:off x="1209675" y="155924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2" name="Text Box 6"/>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6373"/>
    <xdr:sp macro="" textlink="">
      <xdr:nvSpPr>
        <xdr:cNvPr id="2543" name="Text Box 4"/>
        <xdr:cNvSpPr txBox="1">
          <a:spLocks noChangeArrowheads="1"/>
        </xdr:cNvSpPr>
      </xdr:nvSpPr>
      <xdr:spPr bwMode="auto">
        <a:xfrm>
          <a:off x="1209675" y="155924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6373"/>
    <xdr:sp macro="" textlink="">
      <xdr:nvSpPr>
        <xdr:cNvPr id="2544" name="Text Box 6"/>
        <xdr:cNvSpPr txBox="1">
          <a:spLocks noChangeArrowheads="1"/>
        </xdr:cNvSpPr>
      </xdr:nvSpPr>
      <xdr:spPr bwMode="auto">
        <a:xfrm>
          <a:off x="1209675" y="155924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5" name="Text Box 4"/>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6" name="Text Box 6"/>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9525</xdr:colOff>
      <xdr:row>74</xdr:row>
      <xdr:rowOff>152400</xdr:rowOff>
    </xdr:from>
    <xdr:ext cx="85725" cy="675153"/>
    <xdr:sp macro="" textlink="">
      <xdr:nvSpPr>
        <xdr:cNvPr id="2547" name="Text Box 4"/>
        <xdr:cNvSpPr txBox="1">
          <a:spLocks noChangeArrowheads="1"/>
        </xdr:cNvSpPr>
      </xdr:nvSpPr>
      <xdr:spPr bwMode="auto">
        <a:xfrm>
          <a:off x="2609850" y="157448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5153"/>
    <xdr:sp macro="" textlink="">
      <xdr:nvSpPr>
        <xdr:cNvPr id="2548" name="Text Box 6"/>
        <xdr:cNvSpPr txBox="1">
          <a:spLocks noChangeArrowheads="1"/>
        </xdr:cNvSpPr>
      </xdr:nvSpPr>
      <xdr:spPr bwMode="auto">
        <a:xfrm>
          <a:off x="260032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49" name="Text Box 4"/>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5153"/>
    <xdr:sp macro="" textlink="">
      <xdr:nvSpPr>
        <xdr:cNvPr id="2550" name="Text Box 6"/>
        <xdr:cNvSpPr txBox="1">
          <a:spLocks noChangeArrowheads="1"/>
        </xdr:cNvSpPr>
      </xdr:nvSpPr>
      <xdr:spPr bwMode="auto">
        <a:xfrm>
          <a:off x="1209675"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5153"/>
    <xdr:sp macro="" textlink="">
      <xdr:nvSpPr>
        <xdr:cNvPr id="2551" name="Text Box 4"/>
        <xdr:cNvSpPr txBox="1">
          <a:spLocks noChangeArrowheads="1"/>
        </xdr:cNvSpPr>
      </xdr:nvSpPr>
      <xdr:spPr bwMode="auto">
        <a:xfrm>
          <a:off x="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5153"/>
    <xdr:sp macro="" textlink="">
      <xdr:nvSpPr>
        <xdr:cNvPr id="2552" name="Text Box 6"/>
        <xdr:cNvSpPr txBox="1">
          <a:spLocks noChangeArrowheads="1"/>
        </xdr:cNvSpPr>
      </xdr:nvSpPr>
      <xdr:spPr bwMode="auto">
        <a:xfrm>
          <a:off x="0" y="155924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553"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6</xdr:col>
      <xdr:colOff>76200</xdr:colOff>
      <xdr:row>86</xdr:row>
      <xdr:rowOff>76200</xdr:rowOff>
    </xdr:from>
    <xdr:ext cx="85725" cy="152400"/>
    <xdr:sp macro="" textlink="">
      <xdr:nvSpPr>
        <xdr:cNvPr id="2554" name="Text Box 4"/>
        <xdr:cNvSpPr txBox="1">
          <a:spLocks noChangeArrowheads="1"/>
        </xdr:cNvSpPr>
      </xdr:nvSpPr>
      <xdr:spPr bwMode="auto">
        <a:xfrm>
          <a:off x="4505325" y="1863090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555" name="Text Box 6"/>
        <xdr:cNvSpPr txBox="1">
          <a:spLocks noChangeArrowheads="1"/>
        </xdr:cNvSpPr>
      </xdr:nvSpPr>
      <xdr:spPr bwMode="auto">
        <a:xfrm>
          <a:off x="3829050" y="155924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56" name="Text Box 6"/>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1416"/>
    <xdr:sp macro="" textlink="">
      <xdr:nvSpPr>
        <xdr:cNvPr id="2557" name="Text Box 4"/>
        <xdr:cNvSpPr txBox="1">
          <a:spLocks noChangeArrowheads="1"/>
        </xdr:cNvSpPr>
      </xdr:nvSpPr>
      <xdr:spPr bwMode="auto">
        <a:xfrm>
          <a:off x="1209675" y="1700212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1416"/>
    <xdr:sp macro="" textlink="">
      <xdr:nvSpPr>
        <xdr:cNvPr id="2558" name="Text Box 6"/>
        <xdr:cNvSpPr txBox="1">
          <a:spLocks noChangeArrowheads="1"/>
        </xdr:cNvSpPr>
      </xdr:nvSpPr>
      <xdr:spPr bwMode="auto">
        <a:xfrm>
          <a:off x="1209675" y="1700212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59" name="Text Box 4"/>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0" name="Text Box 6"/>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6836"/>
    <xdr:sp macro="" textlink="">
      <xdr:nvSpPr>
        <xdr:cNvPr id="2562" name="Text Box 6"/>
        <xdr:cNvSpPr txBox="1">
          <a:spLocks noChangeArrowheads="1"/>
        </xdr:cNvSpPr>
      </xdr:nvSpPr>
      <xdr:spPr bwMode="auto">
        <a:xfrm>
          <a:off x="260032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3" name="Text Box 4"/>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836"/>
    <xdr:sp macro="" textlink="">
      <xdr:nvSpPr>
        <xdr:cNvPr id="2564" name="Text Box 6"/>
        <xdr:cNvSpPr txBox="1">
          <a:spLocks noChangeArrowheads="1"/>
        </xdr:cNvSpPr>
      </xdr:nvSpPr>
      <xdr:spPr bwMode="auto">
        <a:xfrm>
          <a:off x="1209675"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6836"/>
    <xdr:sp macro="" textlink="">
      <xdr:nvSpPr>
        <xdr:cNvPr id="2565" name="Text Box 4"/>
        <xdr:cNvSpPr txBox="1">
          <a:spLocks noChangeArrowheads="1"/>
        </xdr:cNvSpPr>
      </xdr:nvSpPr>
      <xdr:spPr bwMode="auto">
        <a:xfrm>
          <a:off x="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6836"/>
    <xdr:sp macro="" textlink="">
      <xdr:nvSpPr>
        <xdr:cNvPr id="2566" name="Text Box 6"/>
        <xdr:cNvSpPr txBox="1">
          <a:spLocks noChangeArrowheads="1"/>
        </xdr:cNvSpPr>
      </xdr:nvSpPr>
      <xdr:spPr bwMode="auto">
        <a:xfrm>
          <a:off x="0" y="170021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67"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68"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569" name="Text Box 4"/>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570" name="Text Box 6"/>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571" name="Text Box 4"/>
        <xdr:cNvSpPr txBox="1">
          <a:spLocks noChangeArrowheads="1"/>
        </xdr:cNvSpPr>
      </xdr:nvSpPr>
      <xdr:spPr bwMode="auto">
        <a:xfrm>
          <a:off x="1209675"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572" name="Text Box 6"/>
        <xdr:cNvSpPr txBox="1">
          <a:spLocks noChangeArrowheads="1"/>
        </xdr:cNvSpPr>
      </xdr:nvSpPr>
      <xdr:spPr bwMode="auto">
        <a:xfrm>
          <a:off x="1209675"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3"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574" name="Text Box 4"/>
        <xdr:cNvSpPr txBox="1">
          <a:spLocks noChangeArrowheads="1"/>
        </xdr:cNvSpPr>
      </xdr:nvSpPr>
      <xdr:spPr bwMode="auto">
        <a:xfrm>
          <a:off x="1209675"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575" name="Text Box 6"/>
        <xdr:cNvSpPr txBox="1">
          <a:spLocks noChangeArrowheads="1"/>
        </xdr:cNvSpPr>
      </xdr:nvSpPr>
      <xdr:spPr bwMode="auto">
        <a:xfrm>
          <a:off x="1209675"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6"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77"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578" name="Text Box 4"/>
        <xdr:cNvSpPr txBox="1">
          <a:spLocks noChangeArrowheads="1"/>
        </xdr:cNvSpPr>
      </xdr:nvSpPr>
      <xdr:spPr bwMode="auto">
        <a:xfrm>
          <a:off x="260032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579" name="Text Box 6"/>
        <xdr:cNvSpPr txBox="1">
          <a:spLocks noChangeArrowheads="1"/>
        </xdr:cNvSpPr>
      </xdr:nvSpPr>
      <xdr:spPr bwMode="auto">
        <a:xfrm>
          <a:off x="260032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80"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581"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582" name="Text Box 4"/>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583" name="Text Box 6"/>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84"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585"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114</xdr:row>
      <xdr:rowOff>428625</xdr:rowOff>
    </xdr:from>
    <xdr:ext cx="85725" cy="156322"/>
    <xdr:sp macro="" textlink="">
      <xdr:nvSpPr>
        <xdr:cNvPr id="2586" name="Text Box 4"/>
        <xdr:cNvSpPr txBox="1">
          <a:spLocks noChangeArrowheads="1"/>
        </xdr:cNvSpPr>
      </xdr:nvSpPr>
      <xdr:spPr bwMode="auto">
        <a:xfrm>
          <a:off x="314325" y="2509837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114</xdr:row>
      <xdr:rowOff>428625</xdr:rowOff>
    </xdr:from>
    <xdr:ext cx="85725" cy="156322"/>
    <xdr:sp macro="" textlink="">
      <xdr:nvSpPr>
        <xdr:cNvPr id="2587" name="Text Box 4"/>
        <xdr:cNvSpPr txBox="1">
          <a:spLocks noChangeArrowheads="1"/>
        </xdr:cNvSpPr>
      </xdr:nvSpPr>
      <xdr:spPr bwMode="auto">
        <a:xfrm>
          <a:off x="314325" y="2509837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90</xdr:row>
      <xdr:rowOff>428625</xdr:rowOff>
    </xdr:from>
    <xdr:ext cx="85725" cy="150329"/>
    <xdr:sp macro="" textlink="">
      <xdr:nvSpPr>
        <xdr:cNvPr id="2588" name="Text Box 4"/>
        <xdr:cNvSpPr txBox="1">
          <a:spLocks noChangeArrowheads="1"/>
        </xdr:cNvSpPr>
      </xdr:nvSpPr>
      <xdr:spPr bwMode="auto">
        <a:xfrm>
          <a:off x="314325" y="197358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2589" name="Text Box 4"/>
        <xdr:cNvSpPr txBox="1">
          <a:spLocks noChangeArrowheads="1"/>
        </xdr:cNvSpPr>
      </xdr:nvSpPr>
      <xdr:spPr bwMode="auto">
        <a:xfrm>
          <a:off x="1209675" y="224313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2590" name="Text Box 6"/>
        <xdr:cNvSpPr txBox="1">
          <a:spLocks noChangeArrowheads="1"/>
        </xdr:cNvSpPr>
      </xdr:nvSpPr>
      <xdr:spPr bwMode="auto">
        <a:xfrm>
          <a:off x="1209675" y="224313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1" name="Text Box 4"/>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2" name="Text Box 6"/>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3" name="Text Box 4"/>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4" name="Text Box 6"/>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5" name="Text Box 4"/>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6" name="Text Box 6"/>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2597" name="Text Box 4"/>
        <xdr:cNvSpPr txBox="1">
          <a:spLocks noChangeArrowheads="1"/>
        </xdr:cNvSpPr>
      </xdr:nvSpPr>
      <xdr:spPr bwMode="auto">
        <a:xfrm>
          <a:off x="260032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2598" name="Text Box 6"/>
        <xdr:cNvSpPr txBox="1">
          <a:spLocks noChangeArrowheads="1"/>
        </xdr:cNvSpPr>
      </xdr:nvSpPr>
      <xdr:spPr bwMode="auto">
        <a:xfrm>
          <a:off x="260032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599" name="Text Box 4"/>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2600" name="Text Box 6"/>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2601" name="Text Box 4"/>
        <xdr:cNvSpPr txBox="1">
          <a:spLocks noChangeArrowheads="1"/>
        </xdr:cNvSpPr>
      </xdr:nvSpPr>
      <xdr:spPr bwMode="auto">
        <a:xfrm>
          <a:off x="0"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2602" name="Text Box 6"/>
        <xdr:cNvSpPr txBox="1">
          <a:spLocks noChangeArrowheads="1"/>
        </xdr:cNvSpPr>
      </xdr:nvSpPr>
      <xdr:spPr bwMode="auto">
        <a:xfrm>
          <a:off x="0"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14300"/>
    <xdr:sp macro="" textlink="">
      <xdr:nvSpPr>
        <xdr:cNvPr id="2603" name="Text Box 6"/>
        <xdr:cNvSpPr txBox="1">
          <a:spLocks noChangeArrowheads="1"/>
        </xdr:cNvSpPr>
      </xdr:nvSpPr>
      <xdr:spPr bwMode="auto">
        <a:xfrm>
          <a:off x="3829050"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6348"/>
    <xdr:sp macro="" textlink="">
      <xdr:nvSpPr>
        <xdr:cNvPr id="2604" name="Text Box 4"/>
        <xdr:cNvSpPr txBox="1">
          <a:spLocks noChangeArrowheads="1"/>
        </xdr:cNvSpPr>
      </xdr:nvSpPr>
      <xdr:spPr bwMode="auto">
        <a:xfrm>
          <a:off x="1209675" y="224313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6348"/>
    <xdr:sp macro="" textlink="">
      <xdr:nvSpPr>
        <xdr:cNvPr id="2605" name="Text Box 6"/>
        <xdr:cNvSpPr txBox="1">
          <a:spLocks noChangeArrowheads="1"/>
        </xdr:cNvSpPr>
      </xdr:nvSpPr>
      <xdr:spPr bwMode="auto">
        <a:xfrm>
          <a:off x="1209675" y="224313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6" name="Text Box 6"/>
        <xdr:cNvSpPr txBox="1">
          <a:spLocks noChangeArrowheads="1"/>
        </xdr:cNvSpPr>
      </xdr:nvSpPr>
      <xdr:spPr bwMode="auto">
        <a:xfrm>
          <a:off x="1209675" y="224313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6373"/>
    <xdr:sp macro="" textlink="">
      <xdr:nvSpPr>
        <xdr:cNvPr id="2607" name="Text Box 4"/>
        <xdr:cNvSpPr txBox="1">
          <a:spLocks noChangeArrowheads="1"/>
        </xdr:cNvSpPr>
      </xdr:nvSpPr>
      <xdr:spPr bwMode="auto">
        <a:xfrm>
          <a:off x="1209675" y="224313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6373"/>
    <xdr:sp macro="" textlink="">
      <xdr:nvSpPr>
        <xdr:cNvPr id="2608" name="Text Box 6"/>
        <xdr:cNvSpPr txBox="1">
          <a:spLocks noChangeArrowheads="1"/>
        </xdr:cNvSpPr>
      </xdr:nvSpPr>
      <xdr:spPr bwMode="auto">
        <a:xfrm>
          <a:off x="1209675" y="224313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09" name="Text Box 4"/>
        <xdr:cNvSpPr txBox="1">
          <a:spLocks noChangeArrowheads="1"/>
        </xdr:cNvSpPr>
      </xdr:nvSpPr>
      <xdr:spPr bwMode="auto">
        <a:xfrm>
          <a:off x="1209675" y="224313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10" name="Text Box 6"/>
        <xdr:cNvSpPr txBox="1">
          <a:spLocks noChangeArrowheads="1"/>
        </xdr:cNvSpPr>
      </xdr:nvSpPr>
      <xdr:spPr bwMode="auto">
        <a:xfrm>
          <a:off x="1209675" y="224313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28575</xdr:colOff>
      <xdr:row>105</xdr:row>
      <xdr:rowOff>171450</xdr:rowOff>
    </xdr:from>
    <xdr:ext cx="85725" cy="675153"/>
    <xdr:sp macro="" textlink="">
      <xdr:nvSpPr>
        <xdr:cNvPr id="2611" name="Text Box 4"/>
        <xdr:cNvSpPr txBox="1">
          <a:spLocks noChangeArrowheads="1"/>
        </xdr:cNvSpPr>
      </xdr:nvSpPr>
      <xdr:spPr bwMode="auto">
        <a:xfrm>
          <a:off x="2628900" y="226028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5153"/>
    <xdr:sp macro="" textlink="">
      <xdr:nvSpPr>
        <xdr:cNvPr id="2612" name="Text Box 6"/>
        <xdr:cNvSpPr txBox="1">
          <a:spLocks noChangeArrowheads="1"/>
        </xdr:cNvSpPr>
      </xdr:nvSpPr>
      <xdr:spPr bwMode="auto">
        <a:xfrm>
          <a:off x="2600325" y="224313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13" name="Text Box 4"/>
        <xdr:cNvSpPr txBox="1">
          <a:spLocks noChangeArrowheads="1"/>
        </xdr:cNvSpPr>
      </xdr:nvSpPr>
      <xdr:spPr bwMode="auto">
        <a:xfrm>
          <a:off x="1209675" y="224313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5153"/>
    <xdr:sp macro="" textlink="">
      <xdr:nvSpPr>
        <xdr:cNvPr id="2614" name="Text Box 6"/>
        <xdr:cNvSpPr txBox="1">
          <a:spLocks noChangeArrowheads="1"/>
        </xdr:cNvSpPr>
      </xdr:nvSpPr>
      <xdr:spPr bwMode="auto">
        <a:xfrm>
          <a:off x="1209675" y="224313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5153"/>
    <xdr:sp macro="" textlink="">
      <xdr:nvSpPr>
        <xdr:cNvPr id="2615" name="Text Box 4"/>
        <xdr:cNvSpPr txBox="1">
          <a:spLocks noChangeArrowheads="1"/>
        </xdr:cNvSpPr>
      </xdr:nvSpPr>
      <xdr:spPr bwMode="auto">
        <a:xfrm>
          <a:off x="0" y="224313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5153"/>
    <xdr:sp macro="" textlink="">
      <xdr:nvSpPr>
        <xdr:cNvPr id="2616" name="Text Box 6"/>
        <xdr:cNvSpPr txBox="1">
          <a:spLocks noChangeArrowheads="1"/>
        </xdr:cNvSpPr>
      </xdr:nvSpPr>
      <xdr:spPr bwMode="auto">
        <a:xfrm>
          <a:off x="0" y="224313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2617" name="Text Box 4"/>
        <xdr:cNvSpPr txBox="1">
          <a:spLocks noChangeArrowheads="1"/>
        </xdr:cNvSpPr>
      </xdr:nvSpPr>
      <xdr:spPr bwMode="auto">
        <a:xfrm>
          <a:off x="314325" y="206025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2618" name="Text Box 4"/>
        <xdr:cNvSpPr txBox="1">
          <a:spLocks noChangeArrowheads="1"/>
        </xdr:cNvSpPr>
      </xdr:nvSpPr>
      <xdr:spPr bwMode="auto">
        <a:xfrm>
          <a:off x="3829050" y="224313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2619" name="Text Box 6"/>
        <xdr:cNvSpPr txBox="1">
          <a:spLocks noChangeArrowheads="1"/>
        </xdr:cNvSpPr>
      </xdr:nvSpPr>
      <xdr:spPr bwMode="auto">
        <a:xfrm>
          <a:off x="3829050" y="224313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0" name="Text Box 6"/>
        <xdr:cNvSpPr txBox="1">
          <a:spLocks noChangeArrowheads="1"/>
        </xdr:cNvSpPr>
      </xdr:nvSpPr>
      <xdr:spPr bwMode="auto">
        <a:xfrm>
          <a:off x="1209675" y="238410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1416"/>
    <xdr:sp macro="" textlink="">
      <xdr:nvSpPr>
        <xdr:cNvPr id="2621" name="Text Box 4"/>
        <xdr:cNvSpPr txBox="1">
          <a:spLocks noChangeArrowheads="1"/>
        </xdr:cNvSpPr>
      </xdr:nvSpPr>
      <xdr:spPr bwMode="auto">
        <a:xfrm>
          <a:off x="1209675" y="2384107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1416"/>
    <xdr:sp macro="" textlink="">
      <xdr:nvSpPr>
        <xdr:cNvPr id="2622" name="Text Box 6"/>
        <xdr:cNvSpPr txBox="1">
          <a:spLocks noChangeArrowheads="1"/>
        </xdr:cNvSpPr>
      </xdr:nvSpPr>
      <xdr:spPr bwMode="auto">
        <a:xfrm>
          <a:off x="1209675" y="2384107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3" name="Text Box 4"/>
        <xdr:cNvSpPr txBox="1">
          <a:spLocks noChangeArrowheads="1"/>
        </xdr:cNvSpPr>
      </xdr:nvSpPr>
      <xdr:spPr bwMode="auto">
        <a:xfrm>
          <a:off x="1209675" y="238410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4" name="Text Box 6"/>
        <xdr:cNvSpPr txBox="1">
          <a:spLocks noChangeArrowheads="1"/>
        </xdr:cNvSpPr>
      </xdr:nvSpPr>
      <xdr:spPr bwMode="auto">
        <a:xfrm>
          <a:off x="1209675" y="238410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836"/>
    <xdr:sp macro="" textlink="">
      <xdr:nvSpPr>
        <xdr:cNvPr id="2625" name="Text Box 4"/>
        <xdr:cNvSpPr txBox="1">
          <a:spLocks noChangeArrowheads="1"/>
        </xdr:cNvSpPr>
      </xdr:nvSpPr>
      <xdr:spPr bwMode="auto">
        <a:xfrm>
          <a:off x="2600325" y="238410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836"/>
    <xdr:sp macro="" textlink="">
      <xdr:nvSpPr>
        <xdr:cNvPr id="2626" name="Text Box 6"/>
        <xdr:cNvSpPr txBox="1">
          <a:spLocks noChangeArrowheads="1"/>
        </xdr:cNvSpPr>
      </xdr:nvSpPr>
      <xdr:spPr bwMode="auto">
        <a:xfrm>
          <a:off x="2600325" y="238410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7" name="Text Box 4"/>
        <xdr:cNvSpPr txBox="1">
          <a:spLocks noChangeArrowheads="1"/>
        </xdr:cNvSpPr>
      </xdr:nvSpPr>
      <xdr:spPr bwMode="auto">
        <a:xfrm>
          <a:off x="1209675" y="238410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836"/>
    <xdr:sp macro="" textlink="">
      <xdr:nvSpPr>
        <xdr:cNvPr id="2628" name="Text Box 6"/>
        <xdr:cNvSpPr txBox="1">
          <a:spLocks noChangeArrowheads="1"/>
        </xdr:cNvSpPr>
      </xdr:nvSpPr>
      <xdr:spPr bwMode="auto">
        <a:xfrm>
          <a:off x="1209675" y="238410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6836"/>
    <xdr:sp macro="" textlink="">
      <xdr:nvSpPr>
        <xdr:cNvPr id="2629" name="Text Box 4"/>
        <xdr:cNvSpPr txBox="1">
          <a:spLocks noChangeArrowheads="1"/>
        </xdr:cNvSpPr>
      </xdr:nvSpPr>
      <xdr:spPr bwMode="auto">
        <a:xfrm>
          <a:off x="0" y="238410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6836"/>
    <xdr:sp macro="" textlink="">
      <xdr:nvSpPr>
        <xdr:cNvPr id="2630" name="Text Box 6"/>
        <xdr:cNvSpPr txBox="1">
          <a:spLocks noChangeArrowheads="1"/>
        </xdr:cNvSpPr>
      </xdr:nvSpPr>
      <xdr:spPr bwMode="auto">
        <a:xfrm>
          <a:off x="0" y="238410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31" name="Text Box 4"/>
        <xdr:cNvSpPr txBox="1">
          <a:spLocks noChangeArrowheads="1"/>
        </xdr:cNvSpPr>
      </xdr:nvSpPr>
      <xdr:spPr bwMode="auto">
        <a:xfrm>
          <a:off x="3829050" y="238410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32" name="Text Box 6"/>
        <xdr:cNvSpPr txBox="1">
          <a:spLocks noChangeArrowheads="1"/>
        </xdr:cNvSpPr>
      </xdr:nvSpPr>
      <xdr:spPr bwMode="auto">
        <a:xfrm>
          <a:off x="3829050" y="238410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2633" name="Text Box 4"/>
        <xdr:cNvSpPr txBox="1">
          <a:spLocks noChangeArrowheads="1"/>
        </xdr:cNvSpPr>
      </xdr:nvSpPr>
      <xdr:spPr bwMode="auto">
        <a:xfrm>
          <a:off x="1209675" y="23841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2634" name="Text Box 6"/>
        <xdr:cNvSpPr txBox="1">
          <a:spLocks noChangeArrowheads="1"/>
        </xdr:cNvSpPr>
      </xdr:nvSpPr>
      <xdr:spPr bwMode="auto">
        <a:xfrm>
          <a:off x="1209675" y="23841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2635" name="Text Box 4"/>
        <xdr:cNvSpPr txBox="1">
          <a:spLocks noChangeArrowheads="1"/>
        </xdr:cNvSpPr>
      </xdr:nvSpPr>
      <xdr:spPr bwMode="auto">
        <a:xfrm>
          <a:off x="1209675" y="238410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2636" name="Text Box 6"/>
        <xdr:cNvSpPr txBox="1">
          <a:spLocks noChangeArrowheads="1"/>
        </xdr:cNvSpPr>
      </xdr:nvSpPr>
      <xdr:spPr bwMode="auto">
        <a:xfrm>
          <a:off x="1209675" y="238410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37" name="Text Box 6"/>
        <xdr:cNvSpPr txBox="1">
          <a:spLocks noChangeArrowheads="1"/>
        </xdr:cNvSpPr>
      </xdr:nvSpPr>
      <xdr:spPr bwMode="auto">
        <a:xfrm>
          <a:off x="1209675"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2638" name="Text Box 4"/>
        <xdr:cNvSpPr txBox="1">
          <a:spLocks noChangeArrowheads="1"/>
        </xdr:cNvSpPr>
      </xdr:nvSpPr>
      <xdr:spPr bwMode="auto">
        <a:xfrm>
          <a:off x="1209675" y="238410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2639" name="Text Box 6"/>
        <xdr:cNvSpPr txBox="1">
          <a:spLocks noChangeArrowheads="1"/>
        </xdr:cNvSpPr>
      </xdr:nvSpPr>
      <xdr:spPr bwMode="auto">
        <a:xfrm>
          <a:off x="1209675" y="238410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0" name="Text Box 4"/>
        <xdr:cNvSpPr txBox="1">
          <a:spLocks noChangeArrowheads="1"/>
        </xdr:cNvSpPr>
      </xdr:nvSpPr>
      <xdr:spPr bwMode="auto">
        <a:xfrm>
          <a:off x="1209675"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1" name="Text Box 6"/>
        <xdr:cNvSpPr txBox="1">
          <a:spLocks noChangeArrowheads="1"/>
        </xdr:cNvSpPr>
      </xdr:nvSpPr>
      <xdr:spPr bwMode="auto">
        <a:xfrm>
          <a:off x="1209675"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2642" name="Text Box 4"/>
        <xdr:cNvSpPr txBox="1">
          <a:spLocks noChangeArrowheads="1"/>
        </xdr:cNvSpPr>
      </xdr:nvSpPr>
      <xdr:spPr bwMode="auto">
        <a:xfrm>
          <a:off x="2600325"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2643" name="Text Box 6"/>
        <xdr:cNvSpPr txBox="1">
          <a:spLocks noChangeArrowheads="1"/>
        </xdr:cNvSpPr>
      </xdr:nvSpPr>
      <xdr:spPr bwMode="auto">
        <a:xfrm>
          <a:off x="2600325"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4" name="Text Box 4"/>
        <xdr:cNvSpPr txBox="1">
          <a:spLocks noChangeArrowheads="1"/>
        </xdr:cNvSpPr>
      </xdr:nvSpPr>
      <xdr:spPr bwMode="auto">
        <a:xfrm>
          <a:off x="1209675"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2645" name="Text Box 6"/>
        <xdr:cNvSpPr txBox="1">
          <a:spLocks noChangeArrowheads="1"/>
        </xdr:cNvSpPr>
      </xdr:nvSpPr>
      <xdr:spPr bwMode="auto">
        <a:xfrm>
          <a:off x="1209675"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2646" name="Text Box 4"/>
        <xdr:cNvSpPr txBox="1">
          <a:spLocks noChangeArrowheads="1"/>
        </xdr:cNvSpPr>
      </xdr:nvSpPr>
      <xdr:spPr bwMode="auto">
        <a:xfrm>
          <a:off x="0"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2647" name="Text Box 6"/>
        <xdr:cNvSpPr txBox="1">
          <a:spLocks noChangeArrowheads="1"/>
        </xdr:cNvSpPr>
      </xdr:nvSpPr>
      <xdr:spPr bwMode="auto">
        <a:xfrm>
          <a:off x="0"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48" name="Text Box 4"/>
        <xdr:cNvSpPr txBox="1">
          <a:spLocks noChangeArrowheads="1"/>
        </xdr:cNvSpPr>
      </xdr:nvSpPr>
      <xdr:spPr bwMode="auto">
        <a:xfrm>
          <a:off x="3829050" y="238410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2649" name="Text Box 6"/>
        <xdr:cNvSpPr txBox="1">
          <a:spLocks noChangeArrowheads="1"/>
        </xdr:cNvSpPr>
      </xdr:nvSpPr>
      <xdr:spPr bwMode="auto">
        <a:xfrm>
          <a:off x="3829050" y="238410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143</xdr:row>
      <xdr:rowOff>428625</xdr:rowOff>
    </xdr:from>
    <xdr:ext cx="85725" cy="156322"/>
    <xdr:sp macro="" textlink="">
      <xdr:nvSpPr>
        <xdr:cNvPr id="2650" name="Text Box 4"/>
        <xdr:cNvSpPr txBox="1">
          <a:spLocks noChangeArrowheads="1"/>
        </xdr:cNvSpPr>
      </xdr:nvSpPr>
      <xdr:spPr bwMode="auto">
        <a:xfrm>
          <a:off x="314325" y="3167062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143</xdr:row>
      <xdr:rowOff>428625</xdr:rowOff>
    </xdr:from>
    <xdr:ext cx="85725" cy="156322"/>
    <xdr:sp macro="" textlink="">
      <xdr:nvSpPr>
        <xdr:cNvPr id="2651" name="Text Box 4"/>
        <xdr:cNvSpPr txBox="1">
          <a:spLocks noChangeArrowheads="1"/>
        </xdr:cNvSpPr>
      </xdr:nvSpPr>
      <xdr:spPr bwMode="auto">
        <a:xfrm>
          <a:off x="314325" y="3167062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119</xdr:row>
      <xdr:rowOff>428625</xdr:rowOff>
    </xdr:from>
    <xdr:ext cx="85725" cy="150329"/>
    <xdr:sp macro="" textlink="">
      <xdr:nvSpPr>
        <xdr:cNvPr id="2652" name="Text Box 4"/>
        <xdr:cNvSpPr txBox="1">
          <a:spLocks noChangeArrowheads="1"/>
        </xdr:cNvSpPr>
      </xdr:nvSpPr>
      <xdr:spPr bwMode="auto">
        <a:xfrm>
          <a:off x="314325" y="263080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2653" name="Text Box 4"/>
        <xdr:cNvSpPr txBox="1">
          <a:spLocks noChangeArrowheads="1"/>
        </xdr:cNvSpPr>
      </xdr:nvSpPr>
      <xdr:spPr bwMode="auto">
        <a:xfrm>
          <a:off x="1209675" y="290036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2654" name="Text Box 6"/>
        <xdr:cNvSpPr txBox="1">
          <a:spLocks noChangeArrowheads="1"/>
        </xdr:cNvSpPr>
      </xdr:nvSpPr>
      <xdr:spPr bwMode="auto">
        <a:xfrm>
          <a:off x="1209675" y="290036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5" name="Text Box 4"/>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6" name="Text Box 6"/>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7" name="Text Box 4"/>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8" name="Text Box 6"/>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59" name="Text Box 4"/>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60" name="Text Box 6"/>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2661" name="Text Box 4"/>
        <xdr:cNvSpPr txBox="1">
          <a:spLocks noChangeArrowheads="1"/>
        </xdr:cNvSpPr>
      </xdr:nvSpPr>
      <xdr:spPr bwMode="auto">
        <a:xfrm>
          <a:off x="260032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2662" name="Text Box 6"/>
        <xdr:cNvSpPr txBox="1">
          <a:spLocks noChangeArrowheads="1"/>
        </xdr:cNvSpPr>
      </xdr:nvSpPr>
      <xdr:spPr bwMode="auto">
        <a:xfrm>
          <a:off x="260032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63" name="Text Box 4"/>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2664" name="Text Box 6"/>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2665" name="Text Box 4"/>
        <xdr:cNvSpPr txBox="1">
          <a:spLocks noChangeArrowheads="1"/>
        </xdr:cNvSpPr>
      </xdr:nvSpPr>
      <xdr:spPr bwMode="auto">
        <a:xfrm>
          <a:off x="0"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2666" name="Text Box 6"/>
        <xdr:cNvSpPr txBox="1">
          <a:spLocks noChangeArrowheads="1"/>
        </xdr:cNvSpPr>
      </xdr:nvSpPr>
      <xdr:spPr bwMode="auto">
        <a:xfrm>
          <a:off x="0"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85725" cy="114300"/>
    <xdr:sp macro="" textlink="">
      <xdr:nvSpPr>
        <xdr:cNvPr id="2667" name="Text Box 6"/>
        <xdr:cNvSpPr txBox="1">
          <a:spLocks noChangeArrowheads="1"/>
        </xdr:cNvSpPr>
      </xdr:nvSpPr>
      <xdr:spPr bwMode="auto">
        <a:xfrm>
          <a:off x="3829050"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6348"/>
    <xdr:sp macro="" textlink="">
      <xdr:nvSpPr>
        <xdr:cNvPr id="2668" name="Text Box 4"/>
        <xdr:cNvSpPr txBox="1">
          <a:spLocks noChangeArrowheads="1"/>
        </xdr:cNvSpPr>
      </xdr:nvSpPr>
      <xdr:spPr bwMode="auto">
        <a:xfrm>
          <a:off x="1209675" y="290036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6348"/>
    <xdr:sp macro="" textlink="">
      <xdr:nvSpPr>
        <xdr:cNvPr id="2669" name="Text Box 6"/>
        <xdr:cNvSpPr txBox="1">
          <a:spLocks noChangeArrowheads="1"/>
        </xdr:cNvSpPr>
      </xdr:nvSpPr>
      <xdr:spPr bwMode="auto">
        <a:xfrm>
          <a:off x="1209675" y="290036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0" name="Text Box 6"/>
        <xdr:cNvSpPr txBox="1">
          <a:spLocks noChangeArrowheads="1"/>
        </xdr:cNvSpPr>
      </xdr:nvSpPr>
      <xdr:spPr bwMode="auto">
        <a:xfrm>
          <a:off x="1209675" y="290036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6373"/>
    <xdr:sp macro="" textlink="">
      <xdr:nvSpPr>
        <xdr:cNvPr id="2671" name="Text Box 4"/>
        <xdr:cNvSpPr txBox="1">
          <a:spLocks noChangeArrowheads="1"/>
        </xdr:cNvSpPr>
      </xdr:nvSpPr>
      <xdr:spPr bwMode="auto">
        <a:xfrm>
          <a:off x="1209675" y="290036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6373"/>
    <xdr:sp macro="" textlink="">
      <xdr:nvSpPr>
        <xdr:cNvPr id="2672" name="Text Box 6"/>
        <xdr:cNvSpPr txBox="1">
          <a:spLocks noChangeArrowheads="1"/>
        </xdr:cNvSpPr>
      </xdr:nvSpPr>
      <xdr:spPr bwMode="auto">
        <a:xfrm>
          <a:off x="1209675" y="290036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3" name="Text Box 4"/>
        <xdr:cNvSpPr txBox="1">
          <a:spLocks noChangeArrowheads="1"/>
        </xdr:cNvSpPr>
      </xdr:nvSpPr>
      <xdr:spPr bwMode="auto">
        <a:xfrm>
          <a:off x="1209675" y="290036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4" name="Text Box 6"/>
        <xdr:cNvSpPr txBox="1">
          <a:spLocks noChangeArrowheads="1"/>
        </xdr:cNvSpPr>
      </xdr:nvSpPr>
      <xdr:spPr bwMode="auto">
        <a:xfrm>
          <a:off x="1209675" y="290036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5153"/>
    <xdr:sp macro="" textlink="">
      <xdr:nvSpPr>
        <xdr:cNvPr id="2675" name="Text Box 4"/>
        <xdr:cNvSpPr txBox="1">
          <a:spLocks noChangeArrowheads="1"/>
        </xdr:cNvSpPr>
      </xdr:nvSpPr>
      <xdr:spPr bwMode="auto">
        <a:xfrm>
          <a:off x="2600325" y="290036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5153"/>
    <xdr:sp macro="" textlink="">
      <xdr:nvSpPr>
        <xdr:cNvPr id="2676" name="Text Box 6"/>
        <xdr:cNvSpPr txBox="1">
          <a:spLocks noChangeArrowheads="1"/>
        </xdr:cNvSpPr>
      </xdr:nvSpPr>
      <xdr:spPr bwMode="auto">
        <a:xfrm>
          <a:off x="2600325" y="290036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7" name="Text Box 4"/>
        <xdr:cNvSpPr txBox="1">
          <a:spLocks noChangeArrowheads="1"/>
        </xdr:cNvSpPr>
      </xdr:nvSpPr>
      <xdr:spPr bwMode="auto">
        <a:xfrm>
          <a:off x="1209675" y="290036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5153"/>
    <xdr:sp macro="" textlink="">
      <xdr:nvSpPr>
        <xdr:cNvPr id="2678" name="Text Box 6"/>
        <xdr:cNvSpPr txBox="1">
          <a:spLocks noChangeArrowheads="1"/>
        </xdr:cNvSpPr>
      </xdr:nvSpPr>
      <xdr:spPr bwMode="auto">
        <a:xfrm>
          <a:off x="1209675" y="290036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5153"/>
    <xdr:sp macro="" textlink="">
      <xdr:nvSpPr>
        <xdr:cNvPr id="2679" name="Text Box 4"/>
        <xdr:cNvSpPr txBox="1">
          <a:spLocks noChangeArrowheads="1"/>
        </xdr:cNvSpPr>
      </xdr:nvSpPr>
      <xdr:spPr bwMode="auto">
        <a:xfrm>
          <a:off x="0" y="290036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5153"/>
    <xdr:sp macro="" textlink="">
      <xdr:nvSpPr>
        <xdr:cNvPr id="2680" name="Text Box 6"/>
        <xdr:cNvSpPr txBox="1">
          <a:spLocks noChangeArrowheads="1"/>
        </xdr:cNvSpPr>
      </xdr:nvSpPr>
      <xdr:spPr bwMode="auto">
        <a:xfrm>
          <a:off x="0" y="290036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2681" name="Text Box 4"/>
        <xdr:cNvSpPr txBox="1">
          <a:spLocks noChangeArrowheads="1"/>
        </xdr:cNvSpPr>
      </xdr:nvSpPr>
      <xdr:spPr bwMode="auto">
        <a:xfrm>
          <a:off x="314325" y="271748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2682" name="Text Box 4"/>
        <xdr:cNvSpPr txBox="1">
          <a:spLocks noChangeArrowheads="1"/>
        </xdr:cNvSpPr>
      </xdr:nvSpPr>
      <xdr:spPr bwMode="auto">
        <a:xfrm>
          <a:off x="3829050" y="290036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2683" name="Text Box 6"/>
        <xdr:cNvSpPr txBox="1">
          <a:spLocks noChangeArrowheads="1"/>
        </xdr:cNvSpPr>
      </xdr:nvSpPr>
      <xdr:spPr bwMode="auto">
        <a:xfrm>
          <a:off x="3829050" y="290036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4" name="Text Box 6"/>
        <xdr:cNvSpPr txBox="1">
          <a:spLocks noChangeArrowheads="1"/>
        </xdr:cNvSpPr>
      </xdr:nvSpPr>
      <xdr:spPr bwMode="auto">
        <a:xfrm>
          <a:off x="1209675" y="304133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1416"/>
    <xdr:sp macro="" textlink="">
      <xdr:nvSpPr>
        <xdr:cNvPr id="2685" name="Text Box 4"/>
        <xdr:cNvSpPr txBox="1">
          <a:spLocks noChangeArrowheads="1"/>
        </xdr:cNvSpPr>
      </xdr:nvSpPr>
      <xdr:spPr bwMode="auto">
        <a:xfrm>
          <a:off x="1209675" y="3041332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1416"/>
    <xdr:sp macro="" textlink="">
      <xdr:nvSpPr>
        <xdr:cNvPr id="2686" name="Text Box 6"/>
        <xdr:cNvSpPr txBox="1">
          <a:spLocks noChangeArrowheads="1"/>
        </xdr:cNvSpPr>
      </xdr:nvSpPr>
      <xdr:spPr bwMode="auto">
        <a:xfrm>
          <a:off x="1209675" y="3041332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7" name="Text Box 4"/>
        <xdr:cNvSpPr txBox="1">
          <a:spLocks noChangeArrowheads="1"/>
        </xdr:cNvSpPr>
      </xdr:nvSpPr>
      <xdr:spPr bwMode="auto">
        <a:xfrm>
          <a:off x="1209675" y="304133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88" name="Text Box 6"/>
        <xdr:cNvSpPr txBox="1">
          <a:spLocks noChangeArrowheads="1"/>
        </xdr:cNvSpPr>
      </xdr:nvSpPr>
      <xdr:spPr bwMode="auto">
        <a:xfrm>
          <a:off x="1209675" y="304133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836"/>
    <xdr:sp macro="" textlink="">
      <xdr:nvSpPr>
        <xdr:cNvPr id="2689" name="Text Box 4"/>
        <xdr:cNvSpPr txBox="1">
          <a:spLocks noChangeArrowheads="1"/>
        </xdr:cNvSpPr>
      </xdr:nvSpPr>
      <xdr:spPr bwMode="auto">
        <a:xfrm>
          <a:off x="2600325" y="304133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836"/>
    <xdr:sp macro="" textlink="">
      <xdr:nvSpPr>
        <xdr:cNvPr id="2690" name="Text Box 6"/>
        <xdr:cNvSpPr txBox="1">
          <a:spLocks noChangeArrowheads="1"/>
        </xdr:cNvSpPr>
      </xdr:nvSpPr>
      <xdr:spPr bwMode="auto">
        <a:xfrm>
          <a:off x="2600325" y="304133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91" name="Text Box 4"/>
        <xdr:cNvSpPr txBox="1">
          <a:spLocks noChangeArrowheads="1"/>
        </xdr:cNvSpPr>
      </xdr:nvSpPr>
      <xdr:spPr bwMode="auto">
        <a:xfrm>
          <a:off x="1209675" y="304133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836"/>
    <xdr:sp macro="" textlink="">
      <xdr:nvSpPr>
        <xdr:cNvPr id="2692" name="Text Box 6"/>
        <xdr:cNvSpPr txBox="1">
          <a:spLocks noChangeArrowheads="1"/>
        </xdr:cNvSpPr>
      </xdr:nvSpPr>
      <xdr:spPr bwMode="auto">
        <a:xfrm>
          <a:off x="1209675" y="304133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6836"/>
    <xdr:sp macro="" textlink="">
      <xdr:nvSpPr>
        <xdr:cNvPr id="2693" name="Text Box 4"/>
        <xdr:cNvSpPr txBox="1">
          <a:spLocks noChangeArrowheads="1"/>
        </xdr:cNvSpPr>
      </xdr:nvSpPr>
      <xdr:spPr bwMode="auto">
        <a:xfrm>
          <a:off x="0" y="304133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6836"/>
    <xdr:sp macro="" textlink="">
      <xdr:nvSpPr>
        <xdr:cNvPr id="2694" name="Text Box 6"/>
        <xdr:cNvSpPr txBox="1">
          <a:spLocks noChangeArrowheads="1"/>
        </xdr:cNvSpPr>
      </xdr:nvSpPr>
      <xdr:spPr bwMode="auto">
        <a:xfrm>
          <a:off x="0" y="304133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695" name="Text Box 4"/>
        <xdr:cNvSpPr txBox="1">
          <a:spLocks noChangeArrowheads="1"/>
        </xdr:cNvSpPr>
      </xdr:nvSpPr>
      <xdr:spPr bwMode="auto">
        <a:xfrm>
          <a:off x="3829050" y="30413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696" name="Text Box 6"/>
        <xdr:cNvSpPr txBox="1">
          <a:spLocks noChangeArrowheads="1"/>
        </xdr:cNvSpPr>
      </xdr:nvSpPr>
      <xdr:spPr bwMode="auto">
        <a:xfrm>
          <a:off x="3829050" y="30413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2697" name="Text Box 4"/>
        <xdr:cNvSpPr txBox="1">
          <a:spLocks noChangeArrowheads="1"/>
        </xdr:cNvSpPr>
      </xdr:nvSpPr>
      <xdr:spPr bwMode="auto">
        <a:xfrm>
          <a:off x="1209675" y="30413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2698" name="Text Box 6"/>
        <xdr:cNvSpPr txBox="1">
          <a:spLocks noChangeArrowheads="1"/>
        </xdr:cNvSpPr>
      </xdr:nvSpPr>
      <xdr:spPr bwMode="auto">
        <a:xfrm>
          <a:off x="1209675" y="30413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2699" name="Text Box 4"/>
        <xdr:cNvSpPr txBox="1">
          <a:spLocks noChangeArrowheads="1"/>
        </xdr:cNvSpPr>
      </xdr:nvSpPr>
      <xdr:spPr bwMode="auto">
        <a:xfrm>
          <a:off x="1209675" y="304133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2700" name="Text Box 6"/>
        <xdr:cNvSpPr txBox="1">
          <a:spLocks noChangeArrowheads="1"/>
        </xdr:cNvSpPr>
      </xdr:nvSpPr>
      <xdr:spPr bwMode="auto">
        <a:xfrm>
          <a:off x="1209675" y="304133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1" name="Text Box 6"/>
        <xdr:cNvSpPr txBox="1">
          <a:spLocks noChangeArrowheads="1"/>
        </xdr:cNvSpPr>
      </xdr:nvSpPr>
      <xdr:spPr bwMode="auto">
        <a:xfrm>
          <a:off x="1209675"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2702" name="Text Box 4"/>
        <xdr:cNvSpPr txBox="1">
          <a:spLocks noChangeArrowheads="1"/>
        </xdr:cNvSpPr>
      </xdr:nvSpPr>
      <xdr:spPr bwMode="auto">
        <a:xfrm>
          <a:off x="1209675" y="304133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2703" name="Text Box 6"/>
        <xdr:cNvSpPr txBox="1">
          <a:spLocks noChangeArrowheads="1"/>
        </xdr:cNvSpPr>
      </xdr:nvSpPr>
      <xdr:spPr bwMode="auto">
        <a:xfrm>
          <a:off x="1209675" y="304133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4" name="Text Box 4"/>
        <xdr:cNvSpPr txBox="1">
          <a:spLocks noChangeArrowheads="1"/>
        </xdr:cNvSpPr>
      </xdr:nvSpPr>
      <xdr:spPr bwMode="auto">
        <a:xfrm>
          <a:off x="1209675"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5" name="Text Box 6"/>
        <xdr:cNvSpPr txBox="1">
          <a:spLocks noChangeArrowheads="1"/>
        </xdr:cNvSpPr>
      </xdr:nvSpPr>
      <xdr:spPr bwMode="auto">
        <a:xfrm>
          <a:off x="1209675"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2706" name="Text Box 4"/>
        <xdr:cNvSpPr txBox="1">
          <a:spLocks noChangeArrowheads="1"/>
        </xdr:cNvSpPr>
      </xdr:nvSpPr>
      <xdr:spPr bwMode="auto">
        <a:xfrm>
          <a:off x="2600325"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2707" name="Text Box 6"/>
        <xdr:cNvSpPr txBox="1">
          <a:spLocks noChangeArrowheads="1"/>
        </xdr:cNvSpPr>
      </xdr:nvSpPr>
      <xdr:spPr bwMode="auto">
        <a:xfrm>
          <a:off x="2600325"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8" name="Text Box 4"/>
        <xdr:cNvSpPr txBox="1">
          <a:spLocks noChangeArrowheads="1"/>
        </xdr:cNvSpPr>
      </xdr:nvSpPr>
      <xdr:spPr bwMode="auto">
        <a:xfrm>
          <a:off x="1209675"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2709" name="Text Box 6"/>
        <xdr:cNvSpPr txBox="1">
          <a:spLocks noChangeArrowheads="1"/>
        </xdr:cNvSpPr>
      </xdr:nvSpPr>
      <xdr:spPr bwMode="auto">
        <a:xfrm>
          <a:off x="1209675"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2710" name="Text Box 4"/>
        <xdr:cNvSpPr txBox="1">
          <a:spLocks noChangeArrowheads="1"/>
        </xdr:cNvSpPr>
      </xdr:nvSpPr>
      <xdr:spPr bwMode="auto">
        <a:xfrm>
          <a:off x="0"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2711" name="Text Box 6"/>
        <xdr:cNvSpPr txBox="1">
          <a:spLocks noChangeArrowheads="1"/>
        </xdr:cNvSpPr>
      </xdr:nvSpPr>
      <xdr:spPr bwMode="auto">
        <a:xfrm>
          <a:off x="0"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712" name="Text Box 4"/>
        <xdr:cNvSpPr txBox="1">
          <a:spLocks noChangeArrowheads="1"/>
        </xdr:cNvSpPr>
      </xdr:nvSpPr>
      <xdr:spPr bwMode="auto">
        <a:xfrm>
          <a:off x="3829050" y="30413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2713" name="Text Box 6"/>
        <xdr:cNvSpPr txBox="1">
          <a:spLocks noChangeArrowheads="1"/>
        </xdr:cNvSpPr>
      </xdr:nvSpPr>
      <xdr:spPr bwMode="auto">
        <a:xfrm>
          <a:off x="3829050" y="30413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172</xdr:row>
      <xdr:rowOff>428625</xdr:rowOff>
    </xdr:from>
    <xdr:ext cx="85725" cy="156322"/>
    <xdr:sp macro="" textlink="">
      <xdr:nvSpPr>
        <xdr:cNvPr id="2714" name="Text Box 4"/>
        <xdr:cNvSpPr txBox="1">
          <a:spLocks noChangeArrowheads="1"/>
        </xdr:cNvSpPr>
      </xdr:nvSpPr>
      <xdr:spPr bwMode="auto">
        <a:xfrm>
          <a:off x="314325" y="382714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172</xdr:row>
      <xdr:rowOff>428625</xdr:rowOff>
    </xdr:from>
    <xdr:ext cx="85725" cy="156322"/>
    <xdr:sp macro="" textlink="">
      <xdr:nvSpPr>
        <xdr:cNvPr id="2715" name="Text Box 4"/>
        <xdr:cNvSpPr txBox="1">
          <a:spLocks noChangeArrowheads="1"/>
        </xdr:cNvSpPr>
      </xdr:nvSpPr>
      <xdr:spPr bwMode="auto">
        <a:xfrm>
          <a:off x="314325" y="38271450"/>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148</xdr:row>
      <xdr:rowOff>428625</xdr:rowOff>
    </xdr:from>
    <xdr:ext cx="85725" cy="150329"/>
    <xdr:sp macro="" textlink="">
      <xdr:nvSpPr>
        <xdr:cNvPr id="2716" name="Text Box 4"/>
        <xdr:cNvSpPr txBox="1">
          <a:spLocks noChangeArrowheads="1"/>
        </xdr:cNvSpPr>
      </xdr:nvSpPr>
      <xdr:spPr bwMode="auto">
        <a:xfrm>
          <a:off x="314325" y="329088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2717" name="Text Box 4"/>
        <xdr:cNvSpPr txBox="1">
          <a:spLocks noChangeArrowheads="1"/>
        </xdr:cNvSpPr>
      </xdr:nvSpPr>
      <xdr:spPr bwMode="auto">
        <a:xfrm>
          <a:off x="1209675" y="356044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2718" name="Text Box 6"/>
        <xdr:cNvSpPr txBox="1">
          <a:spLocks noChangeArrowheads="1"/>
        </xdr:cNvSpPr>
      </xdr:nvSpPr>
      <xdr:spPr bwMode="auto">
        <a:xfrm>
          <a:off x="1209675" y="356044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19" name="Text Box 4"/>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0" name="Text Box 6"/>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1" name="Text Box 4"/>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2" name="Text Box 6"/>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3" name="Text Box 4"/>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4" name="Text Box 6"/>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2725" name="Text Box 4"/>
        <xdr:cNvSpPr txBox="1">
          <a:spLocks noChangeArrowheads="1"/>
        </xdr:cNvSpPr>
      </xdr:nvSpPr>
      <xdr:spPr bwMode="auto">
        <a:xfrm>
          <a:off x="260032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2726" name="Text Box 6"/>
        <xdr:cNvSpPr txBox="1">
          <a:spLocks noChangeArrowheads="1"/>
        </xdr:cNvSpPr>
      </xdr:nvSpPr>
      <xdr:spPr bwMode="auto">
        <a:xfrm>
          <a:off x="260032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7" name="Text Box 4"/>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2728" name="Text Box 6"/>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2729" name="Text Box 4"/>
        <xdr:cNvSpPr txBox="1">
          <a:spLocks noChangeArrowheads="1"/>
        </xdr:cNvSpPr>
      </xdr:nvSpPr>
      <xdr:spPr bwMode="auto">
        <a:xfrm>
          <a:off x="0"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2730" name="Text Box 6"/>
        <xdr:cNvSpPr txBox="1">
          <a:spLocks noChangeArrowheads="1"/>
        </xdr:cNvSpPr>
      </xdr:nvSpPr>
      <xdr:spPr bwMode="auto">
        <a:xfrm>
          <a:off x="0"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14300"/>
    <xdr:sp macro="" textlink="">
      <xdr:nvSpPr>
        <xdr:cNvPr id="2731" name="Text Box 6"/>
        <xdr:cNvSpPr txBox="1">
          <a:spLocks noChangeArrowheads="1"/>
        </xdr:cNvSpPr>
      </xdr:nvSpPr>
      <xdr:spPr bwMode="auto">
        <a:xfrm>
          <a:off x="3829050"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6348"/>
    <xdr:sp macro="" textlink="">
      <xdr:nvSpPr>
        <xdr:cNvPr id="2732" name="Text Box 4"/>
        <xdr:cNvSpPr txBox="1">
          <a:spLocks noChangeArrowheads="1"/>
        </xdr:cNvSpPr>
      </xdr:nvSpPr>
      <xdr:spPr bwMode="auto">
        <a:xfrm>
          <a:off x="1209675" y="356044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6348"/>
    <xdr:sp macro="" textlink="">
      <xdr:nvSpPr>
        <xdr:cNvPr id="2733" name="Text Box 6"/>
        <xdr:cNvSpPr txBox="1">
          <a:spLocks noChangeArrowheads="1"/>
        </xdr:cNvSpPr>
      </xdr:nvSpPr>
      <xdr:spPr bwMode="auto">
        <a:xfrm>
          <a:off x="1209675" y="356044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4" name="Text Box 6"/>
        <xdr:cNvSpPr txBox="1">
          <a:spLocks noChangeArrowheads="1"/>
        </xdr:cNvSpPr>
      </xdr:nvSpPr>
      <xdr:spPr bwMode="auto">
        <a:xfrm>
          <a:off x="1209675" y="356044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6373"/>
    <xdr:sp macro="" textlink="">
      <xdr:nvSpPr>
        <xdr:cNvPr id="2735" name="Text Box 4"/>
        <xdr:cNvSpPr txBox="1">
          <a:spLocks noChangeArrowheads="1"/>
        </xdr:cNvSpPr>
      </xdr:nvSpPr>
      <xdr:spPr bwMode="auto">
        <a:xfrm>
          <a:off x="1209675" y="356044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6373"/>
    <xdr:sp macro="" textlink="">
      <xdr:nvSpPr>
        <xdr:cNvPr id="2736" name="Text Box 6"/>
        <xdr:cNvSpPr txBox="1">
          <a:spLocks noChangeArrowheads="1"/>
        </xdr:cNvSpPr>
      </xdr:nvSpPr>
      <xdr:spPr bwMode="auto">
        <a:xfrm>
          <a:off x="1209675" y="356044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7" name="Text Box 4"/>
        <xdr:cNvSpPr txBox="1">
          <a:spLocks noChangeArrowheads="1"/>
        </xdr:cNvSpPr>
      </xdr:nvSpPr>
      <xdr:spPr bwMode="auto">
        <a:xfrm>
          <a:off x="1209675" y="356044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38" name="Text Box 6"/>
        <xdr:cNvSpPr txBox="1">
          <a:spLocks noChangeArrowheads="1"/>
        </xdr:cNvSpPr>
      </xdr:nvSpPr>
      <xdr:spPr bwMode="auto">
        <a:xfrm>
          <a:off x="1209675" y="356044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5153"/>
    <xdr:sp macro="" textlink="">
      <xdr:nvSpPr>
        <xdr:cNvPr id="2740" name="Text Box 6"/>
        <xdr:cNvSpPr txBox="1">
          <a:spLocks noChangeArrowheads="1"/>
        </xdr:cNvSpPr>
      </xdr:nvSpPr>
      <xdr:spPr bwMode="auto">
        <a:xfrm>
          <a:off x="2600325" y="356044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41" name="Text Box 4"/>
        <xdr:cNvSpPr txBox="1">
          <a:spLocks noChangeArrowheads="1"/>
        </xdr:cNvSpPr>
      </xdr:nvSpPr>
      <xdr:spPr bwMode="auto">
        <a:xfrm>
          <a:off x="1209675" y="356044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5153"/>
    <xdr:sp macro="" textlink="">
      <xdr:nvSpPr>
        <xdr:cNvPr id="2742" name="Text Box 6"/>
        <xdr:cNvSpPr txBox="1">
          <a:spLocks noChangeArrowheads="1"/>
        </xdr:cNvSpPr>
      </xdr:nvSpPr>
      <xdr:spPr bwMode="auto">
        <a:xfrm>
          <a:off x="1209675" y="356044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5153"/>
    <xdr:sp macro="" textlink="">
      <xdr:nvSpPr>
        <xdr:cNvPr id="2743" name="Text Box 4"/>
        <xdr:cNvSpPr txBox="1">
          <a:spLocks noChangeArrowheads="1"/>
        </xdr:cNvSpPr>
      </xdr:nvSpPr>
      <xdr:spPr bwMode="auto">
        <a:xfrm>
          <a:off x="0" y="356044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5153"/>
    <xdr:sp macro="" textlink="">
      <xdr:nvSpPr>
        <xdr:cNvPr id="2744" name="Text Box 6"/>
        <xdr:cNvSpPr txBox="1">
          <a:spLocks noChangeArrowheads="1"/>
        </xdr:cNvSpPr>
      </xdr:nvSpPr>
      <xdr:spPr bwMode="auto">
        <a:xfrm>
          <a:off x="0" y="356044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2745" name="Text Box 4"/>
        <xdr:cNvSpPr txBox="1">
          <a:spLocks noChangeArrowheads="1"/>
        </xdr:cNvSpPr>
      </xdr:nvSpPr>
      <xdr:spPr bwMode="auto">
        <a:xfrm>
          <a:off x="314325" y="337756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2746" name="Text Box 4"/>
        <xdr:cNvSpPr txBox="1">
          <a:spLocks noChangeArrowheads="1"/>
        </xdr:cNvSpPr>
      </xdr:nvSpPr>
      <xdr:spPr bwMode="auto">
        <a:xfrm>
          <a:off x="3829050" y="356044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2747" name="Text Box 6"/>
        <xdr:cNvSpPr txBox="1">
          <a:spLocks noChangeArrowheads="1"/>
        </xdr:cNvSpPr>
      </xdr:nvSpPr>
      <xdr:spPr bwMode="auto">
        <a:xfrm>
          <a:off x="3829050" y="356044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48" name="Text Box 6"/>
        <xdr:cNvSpPr txBox="1">
          <a:spLocks noChangeArrowheads="1"/>
        </xdr:cNvSpPr>
      </xdr:nvSpPr>
      <xdr:spPr bwMode="auto">
        <a:xfrm>
          <a:off x="1209675" y="370141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1416"/>
    <xdr:sp macro="" textlink="">
      <xdr:nvSpPr>
        <xdr:cNvPr id="2749" name="Text Box 4"/>
        <xdr:cNvSpPr txBox="1">
          <a:spLocks noChangeArrowheads="1"/>
        </xdr:cNvSpPr>
      </xdr:nvSpPr>
      <xdr:spPr bwMode="auto">
        <a:xfrm>
          <a:off x="1209675" y="370141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1416"/>
    <xdr:sp macro="" textlink="">
      <xdr:nvSpPr>
        <xdr:cNvPr id="2750" name="Text Box 6"/>
        <xdr:cNvSpPr txBox="1">
          <a:spLocks noChangeArrowheads="1"/>
        </xdr:cNvSpPr>
      </xdr:nvSpPr>
      <xdr:spPr bwMode="auto">
        <a:xfrm>
          <a:off x="1209675" y="37014150"/>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1" name="Text Box 4"/>
        <xdr:cNvSpPr txBox="1">
          <a:spLocks noChangeArrowheads="1"/>
        </xdr:cNvSpPr>
      </xdr:nvSpPr>
      <xdr:spPr bwMode="auto">
        <a:xfrm>
          <a:off x="1209675" y="370141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2" name="Text Box 6"/>
        <xdr:cNvSpPr txBox="1">
          <a:spLocks noChangeArrowheads="1"/>
        </xdr:cNvSpPr>
      </xdr:nvSpPr>
      <xdr:spPr bwMode="auto">
        <a:xfrm>
          <a:off x="1209675" y="370141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4</xdr:col>
      <xdr:colOff>114300</xdr:colOff>
      <xdr:row>169</xdr:row>
      <xdr:rowOff>66675</xdr:rowOff>
    </xdr:from>
    <xdr:ext cx="85725" cy="676836"/>
    <xdr:sp macro="" textlink="">
      <xdr:nvSpPr>
        <xdr:cNvPr id="2753" name="Text Box 4"/>
        <xdr:cNvSpPr txBox="1">
          <a:spLocks noChangeArrowheads="1"/>
        </xdr:cNvSpPr>
      </xdr:nvSpPr>
      <xdr:spPr bwMode="auto">
        <a:xfrm>
          <a:off x="3276600" y="372522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836"/>
    <xdr:sp macro="" textlink="">
      <xdr:nvSpPr>
        <xdr:cNvPr id="2754" name="Text Box 6"/>
        <xdr:cNvSpPr txBox="1">
          <a:spLocks noChangeArrowheads="1"/>
        </xdr:cNvSpPr>
      </xdr:nvSpPr>
      <xdr:spPr bwMode="auto">
        <a:xfrm>
          <a:off x="2600325" y="370141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5" name="Text Box 4"/>
        <xdr:cNvSpPr txBox="1">
          <a:spLocks noChangeArrowheads="1"/>
        </xdr:cNvSpPr>
      </xdr:nvSpPr>
      <xdr:spPr bwMode="auto">
        <a:xfrm>
          <a:off x="1209675" y="370141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836"/>
    <xdr:sp macro="" textlink="">
      <xdr:nvSpPr>
        <xdr:cNvPr id="2756" name="Text Box 6"/>
        <xdr:cNvSpPr txBox="1">
          <a:spLocks noChangeArrowheads="1"/>
        </xdr:cNvSpPr>
      </xdr:nvSpPr>
      <xdr:spPr bwMode="auto">
        <a:xfrm>
          <a:off x="1209675" y="370141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6836"/>
    <xdr:sp macro="" textlink="">
      <xdr:nvSpPr>
        <xdr:cNvPr id="2757" name="Text Box 4"/>
        <xdr:cNvSpPr txBox="1">
          <a:spLocks noChangeArrowheads="1"/>
        </xdr:cNvSpPr>
      </xdr:nvSpPr>
      <xdr:spPr bwMode="auto">
        <a:xfrm>
          <a:off x="0" y="370141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6836"/>
    <xdr:sp macro="" textlink="">
      <xdr:nvSpPr>
        <xdr:cNvPr id="2758" name="Text Box 6"/>
        <xdr:cNvSpPr txBox="1">
          <a:spLocks noChangeArrowheads="1"/>
        </xdr:cNvSpPr>
      </xdr:nvSpPr>
      <xdr:spPr bwMode="auto">
        <a:xfrm>
          <a:off x="0" y="37014150"/>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59" name="Text Box 4"/>
        <xdr:cNvSpPr txBox="1">
          <a:spLocks noChangeArrowheads="1"/>
        </xdr:cNvSpPr>
      </xdr:nvSpPr>
      <xdr:spPr bwMode="auto">
        <a:xfrm>
          <a:off x="3829050" y="37014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60" name="Text Box 6"/>
        <xdr:cNvSpPr txBox="1">
          <a:spLocks noChangeArrowheads="1"/>
        </xdr:cNvSpPr>
      </xdr:nvSpPr>
      <xdr:spPr bwMode="auto">
        <a:xfrm>
          <a:off x="3829050" y="37014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2761" name="Text Box 4"/>
        <xdr:cNvSpPr txBox="1">
          <a:spLocks noChangeArrowheads="1"/>
        </xdr:cNvSpPr>
      </xdr:nvSpPr>
      <xdr:spPr bwMode="auto">
        <a:xfrm>
          <a:off x="1209675" y="37014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2762" name="Text Box 6"/>
        <xdr:cNvSpPr txBox="1">
          <a:spLocks noChangeArrowheads="1"/>
        </xdr:cNvSpPr>
      </xdr:nvSpPr>
      <xdr:spPr bwMode="auto">
        <a:xfrm>
          <a:off x="1209675" y="37014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2763" name="Text Box 4"/>
        <xdr:cNvSpPr txBox="1">
          <a:spLocks noChangeArrowheads="1"/>
        </xdr:cNvSpPr>
      </xdr:nvSpPr>
      <xdr:spPr bwMode="auto">
        <a:xfrm>
          <a:off x="1209675" y="370141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2764" name="Text Box 6"/>
        <xdr:cNvSpPr txBox="1">
          <a:spLocks noChangeArrowheads="1"/>
        </xdr:cNvSpPr>
      </xdr:nvSpPr>
      <xdr:spPr bwMode="auto">
        <a:xfrm>
          <a:off x="1209675" y="370141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5" name="Text Box 6"/>
        <xdr:cNvSpPr txBox="1">
          <a:spLocks noChangeArrowheads="1"/>
        </xdr:cNvSpPr>
      </xdr:nvSpPr>
      <xdr:spPr bwMode="auto">
        <a:xfrm>
          <a:off x="1209675"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2766" name="Text Box 4"/>
        <xdr:cNvSpPr txBox="1">
          <a:spLocks noChangeArrowheads="1"/>
        </xdr:cNvSpPr>
      </xdr:nvSpPr>
      <xdr:spPr bwMode="auto">
        <a:xfrm>
          <a:off x="1209675" y="370141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2767" name="Text Box 6"/>
        <xdr:cNvSpPr txBox="1">
          <a:spLocks noChangeArrowheads="1"/>
        </xdr:cNvSpPr>
      </xdr:nvSpPr>
      <xdr:spPr bwMode="auto">
        <a:xfrm>
          <a:off x="1209675" y="370141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8" name="Text Box 4"/>
        <xdr:cNvSpPr txBox="1">
          <a:spLocks noChangeArrowheads="1"/>
        </xdr:cNvSpPr>
      </xdr:nvSpPr>
      <xdr:spPr bwMode="auto">
        <a:xfrm>
          <a:off x="1209675"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69" name="Text Box 6"/>
        <xdr:cNvSpPr txBox="1">
          <a:spLocks noChangeArrowheads="1"/>
        </xdr:cNvSpPr>
      </xdr:nvSpPr>
      <xdr:spPr bwMode="auto">
        <a:xfrm>
          <a:off x="1209675"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2770" name="Text Box 4"/>
        <xdr:cNvSpPr txBox="1">
          <a:spLocks noChangeArrowheads="1"/>
        </xdr:cNvSpPr>
      </xdr:nvSpPr>
      <xdr:spPr bwMode="auto">
        <a:xfrm>
          <a:off x="2600325"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2771" name="Text Box 6"/>
        <xdr:cNvSpPr txBox="1">
          <a:spLocks noChangeArrowheads="1"/>
        </xdr:cNvSpPr>
      </xdr:nvSpPr>
      <xdr:spPr bwMode="auto">
        <a:xfrm>
          <a:off x="2600325"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72" name="Text Box 4"/>
        <xdr:cNvSpPr txBox="1">
          <a:spLocks noChangeArrowheads="1"/>
        </xdr:cNvSpPr>
      </xdr:nvSpPr>
      <xdr:spPr bwMode="auto">
        <a:xfrm>
          <a:off x="1209675"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2773" name="Text Box 6"/>
        <xdr:cNvSpPr txBox="1">
          <a:spLocks noChangeArrowheads="1"/>
        </xdr:cNvSpPr>
      </xdr:nvSpPr>
      <xdr:spPr bwMode="auto">
        <a:xfrm>
          <a:off x="1209675"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2774" name="Text Box 4"/>
        <xdr:cNvSpPr txBox="1">
          <a:spLocks noChangeArrowheads="1"/>
        </xdr:cNvSpPr>
      </xdr:nvSpPr>
      <xdr:spPr bwMode="auto">
        <a:xfrm>
          <a:off x="0"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2775" name="Text Box 6"/>
        <xdr:cNvSpPr txBox="1">
          <a:spLocks noChangeArrowheads="1"/>
        </xdr:cNvSpPr>
      </xdr:nvSpPr>
      <xdr:spPr bwMode="auto">
        <a:xfrm>
          <a:off x="0"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76" name="Text Box 4"/>
        <xdr:cNvSpPr txBox="1">
          <a:spLocks noChangeArrowheads="1"/>
        </xdr:cNvSpPr>
      </xdr:nvSpPr>
      <xdr:spPr bwMode="auto">
        <a:xfrm>
          <a:off x="3829050" y="37014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2777" name="Text Box 6"/>
        <xdr:cNvSpPr txBox="1">
          <a:spLocks noChangeArrowheads="1"/>
        </xdr:cNvSpPr>
      </xdr:nvSpPr>
      <xdr:spPr bwMode="auto">
        <a:xfrm>
          <a:off x="3829050" y="37014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201</xdr:row>
      <xdr:rowOff>428625</xdr:rowOff>
    </xdr:from>
    <xdr:ext cx="85725" cy="156322"/>
    <xdr:sp macro="" textlink="">
      <xdr:nvSpPr>
        <xdr:cNvPr id="2778" name="Text Box 4"/>
        <xdr:cNvSpPr txBox="1">
          <a:spLocks noChangeArrowheads="1"/>
        </xdr:cNvSpPr>
      </xdr:nvSpPr>
      <xdr:spPr bwMode="auto">
        <a:xfrm>
          <a:off x="314325" y="4487227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201</xdr:row>
      <xdr:rowOff>428625</xdr:rowOff>
    </xdr:from>
    <xdr:ext cx="85725" cy="156322"/>
    <xdr:sp macro="" textlink="">
      <xdr:nvSpPr>
        <xdr:cNvPr id="2779" name="Text Box 4"/>
        <xdr:cNvSpPr txBox="1">
          <a:spLocks noChangeArrowheads="1"/>
        </xdr:cNvSpPr>
      </xdr:nvSpPr>
      <xdr:spPr bwMode="auto">
        <a:xfrm>
          <a:off x="314325" y="4487227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177</xdr:row>
      <xdr:rowOff>428625</xdr:rowOff>
    </xdr:from>
    <xdr:ext cx="85725" cy="150329"/>
    <xdr:sp macro="" textlink="">
      <xdr:nvSpPr>
        <xdr:cNvPr id="2780" name="Text Box 4"/>
        <xdr:cNvSpPr txBox="1">
          <a:spLocks noChangeArrowheads="1"/>
        </xdr:cNvSpPr>
      </xdr:nvSpPr>
      <xdr:spPr bwMode="auto">
        <a:xfrm>
          <a:off x="314325" y="3950970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2781" name="Text Box 4"/>
        <xdr:cNvSpPr txBox="1">
          <a:spLocks noChangeArrowheads="1"/>
        </xdr:cNvSpPr>
      </xdr:nvSpPr>
      <xdr:spPr bwMode="auto">
        <a:xfrm>
          <a:off x="1209675" y="422052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2782" name="Text Box 6"/>
        <xdr:cNvSpPr txBox="1">
          <a:spLocks noChangeArrowheads="1"/>
        </xdr:cNvSpPr>
      </xdr:nvSpPr>
      <xdr:spPr bwMode="auto">
        <a:xfrm>
          <a:off x="1209675" y="422052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3" name="Text Box 4"/>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4" name="Text Box 6"/>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5" name="Text Box 4"/>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6" name="Text Box 6"/>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7" name="Text Box 4"/>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88" name="Text Box 6"/>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2789" name="Text Box 4"/>
        <xdr:cNvSpPr txBox="1">
          <a:spLocks noChangeArrowheads="1"/>
        </xdr:cNvSpPr>
      </xdr:nvSpPr>
      <xdr:spPr bwMode="auto">
        <a:xfrm>
          <a:off x="260032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2790" name="Text Box 6"/>
        <xdr:cNvSpPr txBox="1">
          <a:spLocks noChangeArrowheads="1"/>
        </xdr:cNvSpPr>
      </xdr:nvSpPr>
      <xdr:spPr bwMode="auto">
        <a:xfrm>
          <a:off x="260032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91" name="Text Box 4"/>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2792" name="Text Box 6"/>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2793" name="Text Box 4"/>
        <xdr:cNvSpPr txBox="1">
          <a:spLocks noChangeArrowheads="1"/>
        </xdr:cNvSpPr>
      </xdr:nvSpPr>
      <xdr:spPr bwMode="auto">
        <a:xfrm>
          <a:off x="0"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2794" name="Text Box 6"/>
        <xdr:cNvSpPr txBox="1">
          <a:spLocks noChangeArrowheads="1"/>
        </xdr:cNvSpPr>
      </xdr:nvSpPr>
      <xdr:spPr bwMode="auto">
        <a:xfrm>
          <a:off x="0"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85725" cy="114300"/>
    <xdr:sp macro="" textlink="">
      <xdr:nvSpPr>
        <xdr:cNvPr id="2795" name="Text Box 6"/>
        <xdr:cNvSpPr txBox="1">
          <a:spLocks noChangeArrowheads="1"/>
        </xdr:cNvSpPr>
      </xdr:nvSpPr>
      <xdr:spPr bwMode="auto">
        <a:xfrm>
          <a:off x="3829050"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6348"/>
    <xdr:sp macro="" textlink="">
      <xdr:nvSpPr>
        <xdr:cNvPr id="2796" name="Text Box 4"/>
        <xdr:cNvSpPr txBox="1">
          <a:spLocks noChangeArrowheads="1"/>
        </xdr:cNvSpPr>
      </xdr:nvSpPr>
      <xdr:spPr bwMode="auto">
        <a:xfrm>
          <a:off x="1209675" y="422052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6348"/>
    <xdr:sp macro="" textlink="">
      <xdr:nvSpPr>
        <xdr:cNvPr id="2797" name="Text Box 6"/>
        <xdr:cNvSpPr txBox="1">
          <a:spLocks noChangeArrowheads="1"/>
        </xdr:cNvSpPr>
      </xdr:nvSpPr>
      <xdr:spPr bwMode="auto">
        <a:xfrm>
          <a:off x="1209675" y="422052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798" name="Text Box 6"/>
        <xdr:cNvSpPr txBox="1">
          <a:spLocks noChangeArrowheads="1"/>
        </xdr:cNvSpPr>
      </xdr:nvSpPr>
      <xdr:spPr bwMode="auto">
        <a:xfrm>
          <a:off x="1209675" y="422052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6373"/>
    <xdr:sp macro="" textlink="">
      <xdr:nvSpPr>
        <xdr:cNvPr id="2799" name="Text Box 4"/>
        <xdr:cNvSpPr txBox="1">
          <a:spLocks noChangeArrowheads="1"/>
        </xdr:cNvSpPr>
      </xdr:nvSpPr>
      <xdr:spPr bwMode="auto">
        <a:xfrm>
          <a:off x="1209675" y="422052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6373"/>
    <xdr:sp macro="" textlink="">
      <xdr:nvSpPr>
        <xdr:cNvPr id="2800" name="Text Box 6"/>
        <xdr:cNvSpPr txBox="1">
          <a:spLocks noChangeArrowheads="1"/>
        </xdr:cNvSpPr>
      </xdr:nvSpPr>
      <xdr:spPr bwMode="auto">
        <a:xfrm>
          <a:off x="1209675" y="422052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1" name="Text Box 4"/>
        <xdr:cNvSpPr txBox="1">
          <a:spLocks noChangeArrowheads="1"/>
        </xdr:cNvSpPr>
      </xdr:nvSpPr>
      <xdr:spPr bwMode="auto">
        <a:xfrm>
          <a:off x="1209675" y="422052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2" name="Text Box 6"/>
        <xdr:cNvSpPr txBox="1">
          <a:spLocks noChangeArrowheads="1"/>
        </xdr:cNvSpPr>
      </xdr:nvSpPr>
      <xdr:spPr bwMode="auto">
        <a:xfrm>
          <a:off x="1209675" y="422052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552450</xdr:colOff>
      <xdr:row>193</xdr:row>
      <xdr:rowOff>190500</xdr:rowOff>
    </xdr:from>
    <xdr:ext cx="85725" cy="675153"/>
    <xdr:sp macro="" textlink="">
      <xdr:nvSpPr>
        <xdr:cNvPr id="2804" name="Text Box 6"/>
        <xdr:cNvSpPr txBox="1">
          <a:spLocks noChangeArrowheads="1"/>
        </xdr:cNvSpPr>
      </xdr:nvSpPr>
      <xdr:spPr bwMode="auto">
        <a:xfrm>
          <a:off x="3152775" y="4256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5" name="Text Box 4"/>
        <xdr:cNvSpPr txBox="1">
          <a:spLocks noChangeArrowheads="1"/>
        </xdr:cNvSpPr>
      </xdr:nvSpPr>
      <xdr:spPr bwMode="auto">
        <a:xfrm>
          <a:off x="1209675" y="422052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5153"/>
    <xdr:sp macro="" textlink="">
      <xdr:nvSpPr>
        <xdr:cNvPr id="2806" name="Text Box 6"/>
        <xdr:cNvSpPr txBox="1">
          <a:spLocks noChangeArrowheads="1"/>
        </xdr:cNvSpPr>
      </xdr:nvSpPr>
      <xdr:spPr bwMode="auto">
        <a:xfrm>
          <a:off x="1209675" y="422052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5153"/>
    <xdr:sp macro="" textlink="">
      <xdr:nvSpPr>
        <xdr:cNvPr id="2807" name="Text Box 4"/>
        <xdr:cNvSpPr txBox="1">
          <a:spLocks noChangeArrowheads="1"/>
        </xdr:cNvSpPr>
      </xdr:nvSpPr>
      <xdr:spPr bwMode="auto">
        <a:xfrm>
          <a:off x="0" y="422052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5153"/>
    <xdr:sp macro="" textlink="">
      <xdr:nvSpPr>
        <xdr:cNvPr id="2808" name="Text Box 6"/>
        <xdr:cNvSpPr txBox="1">
          <a:spLocks noChangeArrowheads="1"/>
        </xdr:cNvSpPr>
      </xdr:nvSpPr>
      <xdr:spPr bwMode="auto">
        <a:xfrm>
          <a:off x="0" y="422052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2809" name="Text Box 4"/>
        <xdr:cNvSpPr txBox="1">
          <a:spLocks noChangeArrowheads="1"/>
        </xdr:cNvSpPr>
      </xdr:nvSpPr>
      <xdr:spPr bwMode="auto">
        <a:xfrm>
          <a:off x="314325" y="403764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2810" name="Text Box 4"/>
        <xdr:cNvSpPr txBox="1">
          <a:spLocks noChangeArrowheads="1"/>
        </xdr:cNvSpPr>
      </xdr:nvSpPr>
      <xdr:spPr bwMode="auto">
        <a:xfrm>
          <a:off x="3829050" y="422052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2811" name="Text Box 6"/>
        <xdr:cNvSpPr txBox="1">
          <a:spLocks noChangeArrowheads="1"/>
        </xdr:cNvSpPr>
      </xdr:nvSpPr>
      <xdr:spPr bwMode="auto">
        <a:xfrm>
          <a:off x="3829050" y="422052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2" name="Text Box 6"/>
        <xdr:cNvSpPr txBox="1">
          <a:spLocks noChangeArrowheads="1"/>
        </xdr:cNvSpPr>
      </xdr:nvSpPr>
      <xdr:spPr bwMode="auto">
        <a:xfrm>
          <a:off x="1209675" y="436149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1416"/>
    <xdr:sp macro="" textlink="">
      <xdr:nvSpPr>
        <xdr:cNvPr id="2813" name="Text Box 4"/>
        <xdr:cNvSpPr txBox="1">
          <a:spLocks noChangeArrowheads="1"/>
        </xdr:cNvSpPr>
      </xdr:nvSpPr>
      <xdr:spPr bwMode="auto">
        <a:xfrm>
          <a:off x="1209675" y="4361497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1416"/>
    <xdr:sp macro="" textlink="">
      <xdr:nvSpPr>
        <xdr:cNvPr id="2814" name="Text Box 6"/>
        <xdr:cNvSpPr txBox="1">
          <a:spLocks noChangeArrowheads="1"/>
        </xdr:cNvSpPr>
      </xdr:nvSpPr>
      <xdr:spPr bwMode="auto">
        <a:xfrm>
          <a:off x="1209675" y="4361497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5" name="Text Box 4"/>
        <xdr:cNvSpPr txBox="1">
          <a:spLocks noChangeArrowheads="1"/>
        </xdr:cNvSpPr>
      </xdr:nvSpPr>
      <xdr:spPr bwMode="auto">
        <a:xfrm>
          <a:off x="1209675" y="436149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6" name="Text Box 6"/>
        <xdr:cNvSpPr txBox="1">
          <a:spLocks noChangeArrowheads="1"/>
        </xdr:cNvSpPr>
      </xdr:nvSpPr>
      <xdr:spPr bwMode="auto">
        <a:xfrm>
          <a:off x="1209675" y="436149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836"/>
    <xdr:sp macro="" textlink="">
      <xdr:nvSpPr>
        <xdr:cNvPr id="2817" name="Text Box 4"/>
        <xdr:cNvSpPr txBox="1">
          <a:spLocks noChangeArrowheads="1"/>
        </xdr:cNvSpPr>
      </xdr:nvSpPr>
      <xdr:spPr bwMode="auto">
        <a:xfrm>
          <a:off x="2600325" y="436149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836"/>
    <xdr:sp macro="" textlink="">
      <xdr:nvSpPr>
        <xdr:cNvPr id="2818" name="Text Box 6"/>
        <xdr:cNvSpPr txBox="1">
          <a:spLocks noChangeArrowheads="1"/>
        </xdr:cNvSpPr>
      </xdr:nvSpPr>
      <xdr:spPr bwMode="auto">
        <a:xfrm>
          <a:off x="2600325" y="436149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19" name="Text Box 4"/>
        <xdr:cNvSpPr txBox="1">
          <a:spLocks noChangeArrowheads="1"/>
        </xdr:cNvSpPr>
      </xdr:nvSpPr>
      <xdr:spPr bwMode="auto">
        <a:xfrm>
          <a:off x="1209675" y="436149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836"/>
    <xdr:sp macro="" textlink="">
      <xdr:nvSpPr>
        <xdr:cNvPr id="2820" name="Text Box 6"/>
        <xdr:cNvSpPr txBox="1">
          <a:spLocks noChangeArrowheads="1"/>
        </xdr:cNvSpPr>
      </xdr:nvSpPr>
      <xdr:spPr bwMode="auto">
        <a:xfrm>
          <a:off x="1209675" y="436149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6836"/>
    <xdr:sp macro="" textlink="">
      <xdr:nvSpPr>
        <xdr:cNvPr id="2821" name="Text Box 4"/>
        <xdr:cNvSpPr txBox="1">
          <a:spLocks noChangeArrowheads="1"/>
        </xdr:cNvSpPr>
      </xdr:nvSpPr>
      <xdr:spPr bwMode="auto">
        <a:xfrm>
          <a:off x="0" y="436149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6836"/>
    <xdr:sp macro="" textlink="">
      <xdr:nvSpPr>
        <xdr:cNvPr id="2822" name="Text Box 6"/>
        <xdr:cNvSpPr txBox="1">
          <a:spLocks noChangeArrowheads="1"/>
        </xdr:cNvSpPr>
      </xdr:nvSpPr>
      <xdr:spPr bwMode="auto">
        <a:xfrm>
          <a:off x="0" y="4361497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23" name="Text Box 4"/>
        <xdr:cNvSpPr txBox="1">
          <a:spLocks noChangeArrowheads="1"/>
        </xdr:cNvSpPr>
      </xdr:nvSpPr>
      <xdr:spPr bwMode="auto">
        <a:xfrm>
          <a:off x="3829050" y="436149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24" name="Text Box 6"/>
        <xdr:cNvSpPr txBox="1">
          <a:spLocks noChangeArrowheads="1"/>
        </xdr:cNvSpPr>
      </xdr:nvSpPr>
      <xdr:spPr bwMode="auto">
        <a:xfrm>
          <a:off x="3829050" y="436149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2825" name="Text Box 4"/>
        <xdr:cNvSpPr txBox="1">
          <a:spLocks noChangeArrowheads="1"/>
        </xdr:cNvSpPr>
      </xdr:nvSpPr>
      <xdr:spPr bwMode="auto">
        <a:xfrm>
          <a:off x="1209675" y="436149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2826" name="Text Box 6"/>
        <xdr:cNvSpPr txBox="1">
          <a:spLocks noChangeArrowheads="1"/>
        </xdr:cNvSpPr>
      </xdr:nvSpPr>
      <xdr:spPr bwMode="auto">
        <a:xfrm>
          <a:off x="1209675" y="436149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2827" name="Text Box 4"/>
        <xdr:cNvSpPr txBox="1">
          <a:spLocks noChangeArrowheads="1"/>
        </xdr:cNvSpPr>
      </xdr:nvSpPr>
      <xdr:spPr bwMode="auto">
        <a:xfrm>
          <a:off x="1209675" y="436149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2828" name="Text Box 6"/>
        <xdr:cNvSpPr txBox="1">
          <a:spLocks noChangeArrowheads="1"/>
        </xdr:cNvSpPr>
      </xdr:nvSpPr>
      <xdr:spPr bwMode="auto">
        <a:xfrm>
          <a:off x="1209675" y="436149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29" name="Text Box 6"/>
        <xdr:cNvSpPr txBox="1">
          <a:spLocks noChangeArrowheads="1"/>
        </xdr:cNvSpPr>
      </xdr:nvSpPr>
      <xdr:spPr bwMode="auto">
        <a:xfrm>
          <a:off x="1209675"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2830" name="Text Box 4"/>
        <xdr:cNvSpPr txBox="1">
          <a:spLocks noChangeArrowheads="1"/>
        </xdr:cNvSpPr>
      </xdr:nvSpPr>
      <xdr:spPr bwMode="auto">
        <a:xfrm>
          <a:off x="1209675" y="436149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2831" name="Text Box 6"/>
        <xdr:cNvSpPr txBox="1">
          <a:spLocks noChangeArrowheads="1"/>
        </xdr:cNvSpPr>
      </xdr:nvSpPr>
      <xdr:spPr bwMode="auto">
        <a:xfrm>
          <a:off x="1209675" y="436149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2" name="Text Box 4"/>
        <xdr:cNvSpPr txBox="1">
          <a:spLocks noChangeArrowheads="1"/>
        </xdr:cNvSpPr>
      </xdr:nvSpPr>
      <xdr:spPr bwMode="auto">
        <a:xfrm>
          <a:off x="1209675"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3" name="Text Box 6"/>
        <xdr:cNvSpPr txBox="1">
          <a:spLocks noChangeArrowheads="1"/>
        </xdr:cNvSpPr>
      </xdr:nvSpPr>
      <xdr:spPr bwMode="auto">
        <a:xfrm>
          <a:off x="1209675"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2834" name="Text Box 4"/>
        <xdr:cNvSpPr txBox="1">
          <a:spLocks noChangeArrowheads="1"/>
        </xdr:cNvSpPr>
      </xdr:nvSpPr>
      <xdr:spPr bwMode="auto">
        <a:xfrm>
          <a:off x="2600325"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2835" name="Text Box 6"/>
        <xdr:cNvSpPr txBox="1">
          <a:spLocks noChangeArrowheads="1"/>
        </xdr:cNvSpPr>
      </xdr:nvSpPr>
      <xdr:spPr bwMode="auto">
        <a:xfrm>
          <a:off x="2600325"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6" name="Text Box 4"/>
        <xdr:cNvSpPr txBox="1">
          <a:spLocks noChangeArrowheads="1"/>
        </xdr:cNvSpPr>
      </xdr:nvSpPr>
      <xdr:spPr bwMode="auto">
        <a:xfrm>
          <a:off x="1209675"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2837" name="Text Box 6"/>
        <xdr:cNvSpPr txBox="1">
          <a:spLocks noChangeArrowheads="1"/>
        </xdr:cNvSpPr>
      </xdr:nvSpPr>
      <xdr:spPr bwMode="auto">
        <a:xfrm>
          <a:off x="1209675"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2838" name="Text Box 4"/>
        <xdr:cNvSpPr txBox="1">
          <a:spLocks noChangeArrowheads="1"/>
        </xdr:cNvSpPr>
      </xdr:nvSpPr>
      <xdr:spPr bwMode="auto">
        <a:xfrm>
          <a:off x="0"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2839" name="Text Box 6"/>
        <xdr:cNvSpPr txBox="1">
          <a:spLocks noChangeArrowheads="1"/>
        </xdr:cNvSpPr>
      </xdr:nvSpPr>
      <xdr:spPr bwMode="auto">
        <a:xfrm>
          <a:off x="0"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40" name="Text Box 4"/>
        <xdr:cNvSpPr txBox="1">
          <a:spLocks noChangeArrowheads="1"/>
        </xdr:cNvSpPr>
      </xdr:nvSpPr>
      <xdr:spPr bwMode="auto">
        <a:xfrm>
          <a:off x="3829050" y="436149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2841" name="Text Box 6"/>
        <xdr:cNvSpPr txBox="1">
          <a:spLocks noChangeArrowheads="1"/>
        </xdr:cNvSpPr>
      </xdr:nvSpPr>
      <xdr:spPr bwMode="auto">
        <a:xfrm>
          <a:off x="3829050" y="436149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230</xdr:row>
      <xdr:rowOff>428625</xdr:rowOff>
    </xdr:from>
    <xdr:ext cx="85725" cy="156322"/>
    <xdr:sp macro="" textlink="">
      <xdr:nvSpPr>
        <xdr:cNvPr id="2842" name="Text Box 4"/>
        <xdr:cNvSpPr txBox="1">
          <a:spLocks noChangeArrowheads="1"/>
        </xdr:cNvSpPr>
      </xdr:nvSpPr>
      <xdr:spPr bwMode="auto">
        <a:xfrm>
          <a:off x="314325" y="5144452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230</xdr:row>
      <xdr:rowOff>428625</xdr:rowOff>
    </xdr:from>
    <xdr:ext cx="85725" cy="156322"/>
    <xdr:sp macro="" textlink="">
      <xdr:nvSpPr>
        <xdr:cNvPr id="2843" name="Text Box 4"/>
        <xdr:cNvSpPr txBox="1">
          <a:spLocks noChangeArrowheads="1"/>
        </xdr:cNvSpPr>
      </xdr:nvSpPr>
      <xdr:spPr bwMode="auto">
        <a:xfrm>
          <a:off x="314325" y="51444525"/>
          <a:ext cx="85725" cy="15632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206</xdr:row>
      <xdr:rowOff>428625</xdr:rowOff>
    </xdr:from>
    <xdr:ext cx="85725" cy="150329"/>
    <xdr:sp macro="" textlink="">
      <xdr:nvSpPr>
        <xdr:cNvPr id="2844" name="Text Box 4"/>
        <xdr:cNvSpPr txBox="1">
          <a:spLocks noChangeArrowheads="1"/>
        </xdr:cNvSpPr>
      </xdr:nvSpPr>
      <xdr:spPr bwMode="auto">
        <a:xfrm>
          <a:off x="314325" y="460819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2845" name="Text Box 4"/>
        <xdr:cNvSpPr txBox="1">
          <a:spLocks noChangeArrowheads="1"/>
        </xdr:cNvSpPr>
      </xdr:nvSpPr>
      <xdr:spPr bwMode="auto">
        <a:xfrm>
          <a:off x="1209675" y="48777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2846" name="Text Box 6"/>
        <xdr:cNvSpPr txBox="1">
          <a:spLocks noChangeArrowheads="1"/>
        </xdr:cNvSpPr>
      </xdr:nvSpPr>
      <xdr:spPr bwMode="auto">
        <a:xfrm>
          <a:off x="1209675" y="48777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7" name="Text Box 4"/>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8" name="Text Box 6"/>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49" name="Text Box 4"/>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0" name="Text Box 6"/>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1" name="Text Box 4"/>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2" name="Text Box 6"/>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2853" name="Text Box 4"/>
        <xdr:cNvSpPr txBox="1">
          <a:spLocks noChangeArrowheads="1"/>
        </xdr:cNvSpPr>
      </xdr:nvSpPr>
      <xdr:spPr bwMode="auto">
        <a:xfrm>
          <a:off x="260032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2854" name="Text Box 6"/>
        <xdr:cNvSpPr txBox="1">
          <a:spLocks noChangeArrowheads="1"/>
        </xdr:cNvSpPr>
      </xdr:nvSpPr>
      <xdr:spPr bwMode="auto">
        <a:xfrm>
          <a:off x="260032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5" name="Text Box 4"/>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2856" name="Text Box 6"/>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2857" name="Text Box 4"/>
        <xdr:cNvSpPr txBox="1">
          <a:spLocks noChangeArrowheads="1"/>
        </xdr:cNvSpPr>
      </xdr:nvSpPr>
      <xdr:spPr bwMode="auto">
        <a:xfrm>
          <a:off x="0"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2858" name="Text Box 6"/>
        <xdr:cNvSpPr txBox="1">
          <a:spLocks noChangeArrowheads="1"/>
        </xdr:cNvSpPr>
      </xdr:nvSpPr>
      <xdr:spPr bwMode="auto">
        <a:xfrm>
          <a:off x="0"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14300"/>
    <xdr:sp macro="" textlink="">
      <xdr:nvSpPr>
        <xdr:cNvPr id="2859" name="Text Box 6"/>
        <xdr:cNvSpPr txBox="1">
          <a:spLocks noChangeArrowheads="1"/>
        </xdr:cNvSpPr>
      </xdr:nvSpPr>
      <xdr:spPr bwMode="auto">
        <a:xfrm>
          <a:off x="3829050"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6348"/>
    <xdr:sp macro="" textlink="">
      <xdr:nvSpPr>
        <xdr:cNvPr id="2860" name="Text Box 4"/>
        <xdr:cNvSpPr txBox="1">
          <a:spLocks noChangeArrowheads="1"/>
        </xdr:cNvSpPr>
      </xdr:nvSpPr>
      <xdr:spPr bwMode="auto">
        <a:xfrm>
          <a:off x="1209675" y="487775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6348"/>
    <xdr:sp macro="" textlink="">
      <xdr:nvSpPr>
        <xdr:cNvPr id="2861" name="Text Box 6"/>
        <xdr:cNvSpPr txBox="1">
          <a:spLocks noChangeArrowheads="1"/>
        </xdr:cNvSpPr>
      </xdr:nvSpPr>
      <xdr:spPr bwMode="auto">
        <a:xfrm>
          <a:off x="1209675" y="487775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2" name="Text Box 6"/>
        <xdr:cNvSpPr txBox="1">
          <a:spLocks noChangeArrowheads="1"/>
        </xdr:cNvSpPr>
      </xdr:nvSpPr>
      <xdr:spPr bwMode="auto">
        <a:xfrm>
          <a:off x="1209675" y="487775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6373"/>
    <xdr:sp macro="" textlink="">
      <xdr:nvSpPr>
        <xdr:cNvPr id="2863" name="Text Box 4"/>
        <xdr:cNvSpPr txBox="1">
          <a:spLocks noChangeArrowheads="1"/>
        </xdr:cNvSpPr>
      </xdr:nvSpPr>
      <xdr:spPr bwMode="auto">
        <a:xfrm>
          <a:off x="1209675" y="487775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6373"/>
    <xdr:sp macro="" textlink="">
      <xdr:nvSpPr>
        <xdr:cNvPr id="2864" name="Text Box 6"/>
        <xdr:cNvSpPr txBox="1">
          <a:spLocks noChangeArrowheads="1"/>
        </xdr:cNvSpPr>
      </xdr:nvSpPr>
      <xdr:spPr bwMode="auto">
        <a:xfrm>
          <a:off x="1209675" y="487775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5" name="Text Box 4"/>
        <xdr:cNvSpPr txBox="1">
          <a:spLocks noChangeArrowheads="1"/>
        </xdr:cNvSpPr>
      </xdr:nvSpPr>
      <xdr:spPr bwMode="auto">
        <a:xfrm>
          <a:off x="1209675" y="487775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6" name="Text Box 6"/>
        <xdr:cNvSpPr txBox="1">
          <a:spLocks noChangeArrowheads="1"/>
        </xdr:cNvSpPr>
      </xdr:nvSpPr>
      <xdr:spPr bwMode="auto">
        <a:xfrm>
          <a:off x="1209675" y="487775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5153"/>
    <xdr:sp macro="" textlink="">
      <xdr:nvSpPr>
        <xdr:cNvPr id="2867" name="Text Box 4"/>
        <xdr:cNvSpPr txBox="1">
          <a:spLocks noChangeArrowheads="1"/>
        </xdr:cNvSpPr>
      </xdr:nvSpPr>
      <xdr:spPr bwMode="auto">
        <a:xfrm>
          <a:off x="2600325" y="487775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5153"/>
    <xdr:sp macro="" textlink="">
      <xdr:nvSpPr>
        <xdr:cNvPr id="2868" name="Text Box 6"/>
        <xdr:cNvSpPr txBox="1">
          <a:spLocks noChangeArrowheads="1"/>
        </xdr:cNvSpPr>
      </xdr:nvSpPr>
      <xdr:spPr bwMode="auto">
        <a:xfrm>
          <a:off x="2600325" y="487775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69" name="Text Box 4"/>
        <xdr:cNvSpPr txBox="1">
          <a:spLocks noChangeArrowheads="1"/>
        </xdr:cNvSpPr>
      </xdr:nvSpPr>
      <xdr:spPr bwMode="auto">
        <a:xfrm>
          <a:off x="1209675" y="487775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5153"/>
    <xdr:sp macro="" textlink="">
      <xdr:nvSpPr>
        <xdr:cNvPr id="2870" name="Text Box 6"/>
        <xdr:cNvSpPr txBox="1">
          <a:spLocks noChangeArrowheads="1"/>
        </xdr:cNvSpPr>
      </xdr:nvSpPr>
      <xdr:spPr bwMode="auto">
        <a:xfrm>
          <a:off x="1209675" y="487775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5153"/>
    <xdr:sp macro="" textlink="">
      <xdr:nvSpPr>
        <xdr:cNvPr id="2871" name="Text Box 4"/>
        <xdr:cNvSpPr txBox="1">
          <a:spLocks noChangeArrowheads="1"/>
        </xdr:cNvSpPr>
      </xdr:nvSpPr>
      <xdr:spPr bwMode="auto">
        <a:xfrm>
          <a:off x="0" y="487775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5153"/>
    <xdr:sp macro="" textlink="">
      <xdr:nvSpPr>
        <xdr:cNvPr id="2872" name="Text Box 6"/>
        <xdr:cNvSpPr txBox="1">
          <a:spLocks noChangeArrowheads="1"/>
        </xdr:cNvSpPr>
      </xdr:nvSpPr>
      <xdr:spPr bwMode="auto">
        <a:xfrm>
          <a:off x="0" y="487775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2873" name="Text Box 4"/>
        <xdr:cNvSpPr txBox="1">
          <a:spLocks noChangeArrowheads="1"/>
        </xdr:cNvSpPr>
      </xdr:nvSpPr>
      <xdr:spPr bwMode="auto">
        <a:xfrm>
          <a:off x="314325" y="469487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2874" name="Text Box 4"/>
        <xdr:cNvSpPr txBox="1">
          <a:spLocks noChangeArrowheads="1"/>
        </xdr:cNvSpPr>
      </xdr:nvSpPr>
      <xdr:spPr bwMode="auto">
        <a:xfrm>
          <a:off x="3829050" y="48777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2875" name="Text Box 6"/>
        <xdr:cNvSpPr txBox="1">
          <a:spLocks noChangeArrowheads="1"/>
        </xdr:cNvSpPr>
      </xdr:nvSpPr>
      <xdr:spPr bwMode="auto">
        <a:xfrm>
          <a:off x="3829050" y="48777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76" name="Text Box 6"/>
        <xdr:cNvSpPr txBox="1">
          <a:spLocks noChangeArrowheads="1"/>
        </xdr:cNvSpPr>
      </xdr:nvSpPr>
      <xdr:spPr bwMode="auto">
        <a:xfrm>
          <a:off x="1209675" y="501872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1416"/>
    <xdr:sp macro="" textlink="">
      <xdr:nvSpPr>
        <xdr:cNvPr id="2877" name="Text Box 4"/>
        <xdr:cNvSpPr txBox="1">
          <a:spLocks noChangeArrowheads="1"/>
        </xdr:cNvSpPr>
      </xdr:nvSpPr>
      <xdr:spPr bwMode="auto">
        <a:xfrm>
          <a:off x="1209675" y="5018722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1416"/>
    <xdr:sp macro="" textlink="">
      <xdr:nvSpPr>
        <xdr:cNvPr id="2878" name="Text Box 6"/>
        <xdr:cNvSpPr txBox="1">
          <a:spLocks noChangeArrowheads="1"/>
        </xdr:cNvSpPr>
      </xdr:nvSpPr>
      <xdr:spPr bwMode="auto">
        <a:xfrm>
          <a:off x="1209675" y="50187225"/>
          <a:ext cx="85725" cy="102141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79" name="Text Box 4"/>
        <xdr:cNvSpPr txBox="1">
          <a:spLocks noChangeArrowheads="1"/>
        </xdr:cNvSpPr>
      </xdr:nvSpPr>
      <xdr:spPr bwMode="auto">
        <a:xfrm>
          <a:off x="1209675" y="501872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80" name="Text Box 6"/>
        <xdr:cNvSpPr txBox="1">
          <a:spLocks noChangeArrowheads="1"/>
        </xdr:cNvSpPr>
      </xdr:nvSpPr>
      <xdr:spPr bwMode="auto">
        <a:xfrm>
          <a:off x="1209675" y="501872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836"/>
    <xdr:sp macro="" textlink="">
      <xdr:nvSpPr>
        <xdr:cNvPr id="2881" name="Text Box 4"/>
        <xdr:cNvSpPr txBox="1">
          <a:spLocks noChangeArrowheads="1"/>
        </xdr:cNvSpPr>
      </xdr:nvSpPr>
      <xdr:spPr bwMode="auto">
        <a:xfrm>
          <a:off x="2600325" y="501872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836"/>
    <xdr:sp macro="" textlink="">
      <xdr:nvSpPr>
        <xdr:cNvPr id="2882" name="Text Box 6"/>
        <xdr:cNvSpPr txBox="1">
          <a:spLocks noChangeArrowheads="1"/>
        </xdr:cNvSpPr>
      </xdr:nvSpPr>
      <xdr:spPr bwMode="auto">
        <a:xfrm>
          <a:off x="2600325" y="501872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83" name="Text Box 4"/>
        <xdr:cNvSpPr txBox="1">
          <a:spLocks noChangeArrowheads="1"/>
        </xdr:cNvSpPr>
      </xdr:nvSpPr>
      <xdr:spPr bwMode="auto">
        <a:xfrm>
          <a:off x="1209675" y="501872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836"/>
    <xdr:sp macro="" textlink="">
      <xdr:nvSpPr>
        <xdr:cNvPr id="2884" name="Text Box 6"/>
        <xdr:cNvSpPr txBox="1">
          <a:spLocks noChangeArrowheads="1"/>
        </xdr:cNvSpPr>
      </xdr:nvSpPr>
      <xdr:spPr bwMode="auto">
        <a:xfrm>
          <a:off x="1209675" y="501872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6836"/>
    <xdr:sp macro="" textlink="">
      <xdr:nvSpPr>
        <xdr:cNvPr id="2885" name="Text Box 4"/>
        <xdr:cNvSpPr txBox="1">
          <a:spLocks noChangeArrowheads="1"/>
        </xdr:cNvSpPr>
      </xdr:nvSpPr>
      <xdr:spPr bwMode="auto">
        <a:xfrm>
          <a:off x="0" y="501872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6836"/>
    <xdr:sp macro="" textlink="">
      <xdr:nvSpPr>
        <xdr:cNvPr id="2886" name="Text Box 6"/>
        <xdr:cNvSpPr txBox="1">
          <a:spLocks noChangeArrowheads="1"/>
        </xdr:cNvSpPr>
      </xdr:nvSpPr>
      <xdr:spPr bwMode="auto">
        <a:xfrm>
          <a:off x="0" y="50187225"/>
          <a:ext cx="85725" cy="67683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887" name="Text Box 4"/>
        <xdr:cNvSpPr txBox="1">
          <a:spLocks noChangeArrowheads="1"/>
        </xdr:cNvSpPr>
      </xdr:nvSpPr>
      <xdr:spPr bwMode="auto">
        <a:xfrm>
          <a:off x="3829050" y="50187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888" name="Text Box 6"/>
        <xdr:cNvSpPr txBox="1">
          <a:spLocks noChangeArrowheads="1"/>
        </xdr:cNvSpPr>
      </xdr:nvSpPr>
      <xdr:spPr bwMode="auto">
        <a:xfrm>
          <a:off x="3829050" y="50187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2889" name="Text Box 4"/>
        <xdr:cNvSpPr txBox="1">
          <a:spLocks noChangeArrowheads="1"/>
        </xdr:cNvSpPr>
      </xdr:nvSpPr>
      <xdr:spPr bwMode="auto">
        <a:xfrm>
          <a:off x="1209675" y="50187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2890" name="Text Box 6"/>
        <xdr:cNvSpPr txBox="1">
          <a:spLocks noChangeArrowheads="1"/>
        </xdr:cNvSpPr>
      </xdr:nvSpPr>
      <xdr:spPr bwMode="auto">
        <a:xfrm>
          <a:off x="1209675" y="50187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2891" name="Text Box 4"/>
        <xdr:cNvSpPr txBox="1">
          <a:spLocks noChangeArrowheads="1"/>
        </xdr:cNvSpPr>
      </xdr:nvSpPr>
      <xdr:spPr bwMode="auto">
        <a:xfrm>
          <a:off x="1209675" y="501872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2892" name="Text Box 6"/>
        <xdr:cNvSpPr txBox="1">
          <a:spLocks noChangeArrowheads="1"/>
        </xdr:cNvSpPr>
      </xdr:nvSpPr>
      <xdr:spPr bwMode="auto">
        <a:xfrm>
          <a:off x="1209675" y="501872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3" name="Text Box 6"/>
        <xdr:cNvSpPr txBox="1">
          <a:spLocks noChangeArrowheads="1"/>
        </xdr:cNvSpPr>
      </xdr:nvSpPr>
      <xdr:spPr bwMode="auto">
        <a:xfrm>
          <a:off x="1209675"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2894" name="Text Box 4"/>
        <xdr:cNvSpPr txBox="1">
          <a:spLocks noChangeArrowheads="1"/>
        </xdr:cNvSpPr>
      </xdr:nvSpPr>
      <xdr:spPr bwMode="auto">
        <a:xfrm>
          <a:off x="1209675" y="501872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2895" name="Text Box 6"/>
        <xdr:cNvSpPr txBox="1">
          <a:spLocks noChangeArrowheads="1"/>
        </xdr:cNvSpPr>
      </xdr:nvSpPr>
      <xdr:spPr bwMode="auto">
        <a:xfrm>
          <a:off x="1209675" y="501872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6" name="Text Box 4"/>
        <xdr:cNvSpPr txBox="1">
          <a:spLocks noChangeArrowheads="1"/>
        </xdr:cNvSpPr>
      </xdr:nvSpPr>
      <xdr:spPr bwMode="auto">
        <a:xfrm>
          <a:off x="1209675"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897" name="Text Box 6"/>
        <xdr:cNvSpPr txBox="1">
          <a:spLocks noChangeArrowheads="1"/>
        </xdr:cNvSpPr>
      </xdr:nvSpPr>
      <xdr:spPr bwMode="auto">
        <a:xfrm>
          <a:off x="1209675"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2898" name="Text Box 4"/>
        <xdr:cNvSpPr txBox="1">
          <a:spLocks noChangeArrowheads="1"/>
        </xdr:cNvSpPr>
      </xdr:nvSpPr>
      <xdr:spPr bwMode="auto">
        <a:xfrm>
          <a:off x="2600325"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2899" name="Text Box 6"/>
        <xdr:cNvSpPr txBox="1">
          <a:spLocks noChangeArrowheads="1"/>
        </xdr:cNvSpPr>
      </xdr:nvSpPr>
      <xdr:spPr bwMode="auto">
        <a:xfrm>
          <a:off x="2600325"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900" name="Text Box 4"/>
        <xdr:cNvSpPr txBox="1">
          <a:spLocks noChangeArrowheads="1"/>
        </xdr:cNvSpPr>
      </xdr:nvSpPr>
      <xdr:spPr bwMode="auto">
        <a:xfrm>
          <a:off x="1209675"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2901" name="Text Box 6"/>
        <xdr:cNvSpPr txBox="1">
          <a:spLocks noChangeArrowheads="1"/>
        </xdr:cNvSpPr>
      </xdr:nvSpPr>
      <xdr:spPr bwMode="auto">
        <a:xfrm>
          <a:off x="1209675"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2902" name="Text Box 4"/>
        <xdr:cNvSpPr txBox="1">
          <a:spLocks noChangeArrowheads="1"/>
        </xdr:cNvSpPr>
      </xdr:nvSpPr>
      <xdr:spPr bwMode="auto">
        <a:xfrm>
          <a:off x="0"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2903" name="Text Box 6"/>
        <xdr:cNvSpPr txBox="1">
          <a:spLocks noChangeArrowheads="1"/>
        </xdr:cNvSpPr>
      </xdr:nvSpPr>
      <xdr:spPr bwMode="auto">
        <a:xfrm>
          <a:off x="0"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904" name="Text Box 4"/>
        <xdr:cNvSpPr txBox="1">
          <a:spLocks noChangeArrowheads="1"/>
        </xdr:cNvSpPr>
      </xdr:nvSpPr>
      <xdr:spPr bwMode="auto">
        <a:xfrm>
          <a:off x="3829050" y="50187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2905" name="Text Box 6"/>
        <xdr:cNvSpPr txBox="1">
          <a:spLocks noChangeArrowheads="1"/>
        </xdr:cNvSpPr>
      </xdr:nvSpPr>
      <xdr:spPr bwMode="auto">
        <a:xfrm>
          <a:off x="3829050" y="50187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twoCellAnchor editAs="oneCell">
    <xdr:from>
      <xdr:col>2</xdr:col>
      <xdr:colOff>0</xdr:colOff>
      <xdr:row>23</xdr:row>
      <xdr:rowOff>0</xdr:rowOff>
    </xdr:from>
    <xdr:to>
      <xdr:col>2</xdr:col>
      <xdr:colOff>85725</xdr:colOff>
      <xdr:row>23</xdr:row>
      <xdr:rowOff>209550</xdr:rowOff>
    </xdr:to>
    <xdr:sp macro="" textlink="">
      <xdr:nvSpPr>
        <xdr:cNvPr id="2906" name="Text Box 4"/>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2907" name="Text Box 6"/>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23</xdr:row>
      <xdr:rowOff>0</xdr:rowOff>
    </xdr:from>
    <xdr:to>
      <xdr:col>2</xdr:col>
      <xdr:colOff>85725</xdr:colOff>
      <xdr:row>23</xdr:row>
      <xdr:rowOff>209550</xdr:rowOff>
    </xdr:to>
    <xdr:sp macro="" textlink="">
      <xdr:nvSpPr>
        <xdr:cNvPr id="2908" name="Text Box 8"/>
        <xdr:cNvSpPr txBox="1">
          <a:spLocks noChangeArrowheads="1"/>
        </xdr:cNvSpPr>
      </xdr:nvSpPr>
      <xdr:spPr bwMode="auto">
        <a:xfrm>
          <a:off x="1209675" y="4933950"/>
          <a:ext cx="85725"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32</xdr:row>
      <xdr:rowOff>428625</xdr:rowOff>
    </xdr:from>
    <xdr:to>
      <xdr:col>0</xdr:col>
      <xdr:colOff>400050</xdr:colOff>
      <xdr:row>34</xdr:row>
      <xdr:rowOff>102704</xdr:rowOff>
    </xdr:to>
    <xdr:sp macro="" textlink="">
      <xdr:nvSpPr>
        <xdr:cNvPr id="2909" name="Text Box 4"/>
        <xdr:cNvSpPr txBox="1">
          <a:spLocks noChangeArrowheads="1"/>
        </xdr:cNvSpPr>
      </xdr:nvSpPr>
      <xdr:spPr bwMode="auto">
        <a:xfrm>
          <a:off x="314325" y="69437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910" name="Text Box 4"/>
        <xdr:cNvSpPr txBox="1">
          <a:spLocks noChangeArrowheads="1"/>
        </xdr:cNvSpPr>
      </xdr:nvSpPr>
      <xdr:spPr bwMode="auto">
        <a:xfrm>
          <a:off x="1209675"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43</xdr:row>
      <xdr:rowOff>114300</xdr:rowOff>
    </xdr:to>
    <xdr:sp macro="" textlink="">
      <xdr:nvSpPr>
        <xdr:cNvPr id="2911" name="Text Box 6"/>
        <xdr:cNvSpPr txBox="1">
          <a:spLocks noChangeArrowheads="1"/>
        </xdr:cNvSpPr>
      </xdr:nvSpPr>
      <xdr:spPr bwMode="auto">
        <a:xfrm>
          <a:off x="1209675" y="8772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590550</xdr:colOff>
      <xdr:row>43</xdr:row>
      <xdr:rowOff>47625</xdr:rowOff>
    </xdr:from>
    <xdr:to>
      <xdr:col>2</xdr:col>
      <xdr:colOff>676275</xdr:colOff>
      <xdr:row>46</xdr:row>
      <xdr:rowOff>57150</xdr:rowOff>
    </xdr:to>
    <xdr:sp macro="" textlink="">
      <xdr:nvSpPr>
        <xdr:cNvPr id="2912" name="Text Box 4"/>
        <xdr:cNvSpPr txBox="1">
          <a:spLocks noChangeArrowheads="1"/>
        </xdr:cNvSpPr>
      </xdr:nvSpPr>
      <xdr:spPr bwMode="auto">
        <a:xfrm>
          <a:off x="1800225" y="88201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9525</xdr:rowOff>
    </xdr:to>
    <xdr:sp macro="" textlink="">
      <xdr:nvSpPr>
        <xdr:cNvPr id="2913" name="Text Box 6"/>
        <xdr:cNvSpPr txBox="1">
          <a:spLocks noChangeArrowheads="1"/>
        </xdr:cNvSpPr>
      </xdr:nvSpPr>
      <xdr:spPr bwMode="auto">
        <a:xfrm>
          <a:off x="1209675" y="8772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4"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915" name="Text Box 4"/>
        <xdr:cNvSpPr txBox="1">
          <a:spLocks noChangeArrowheads="1"/>
        </xdr:cNvSpPr>
      </xdr:nvSpPr>
      <xdr:spPr bwMode="auto">
        <a:xfrm>
          <a:off x="1209675"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46</xdr:row>
      <xdr:rowOff>209550</xdr:rowOff>
    </xdr:to>
    <xdr:sp macro="" textlink="">
      <xdr:nvSpPr>
        <xdr:cNvPr id="2916" name="Text Box 6"/>
        <xdr:cNvSpPr txBox="1">
          <a:spLocks noChangeArrowheads="1"/>
        </xdr:cNvSpPr>
      </xdr:nvSpPr>
      <xdr:spPr bwMode="auto">
        <a:xfrm>
          <a:off x="1209675" y="8772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7"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18" name="Text Box 6"/>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43</xdr:row>
      <xdr:rowOff>0</xdr:rowOff>
    </xdr:from>
    <xdr:to>
      <xdr:col>3</xdr:col>
      <xdr:colOff>85725</xdr:colOff>
      <xdr:row>45</xdr:row>
      <xdr:rowOff>238124</xdr:rowOff>
    </xdr:to>
    <xdr:sp macro="" textlink="">
      <xdr:nvSpPr>
        <xdr:cNvPr id="2919" name="Text Box 4"/>
        <xdr:cNvSpPr txBox="1">
          <a:spLocks noChangeArrowheads="1"/>
        </xdr:cNvSpPr>
      </xdr:nvSpPr>
      <xdr:spPr bwMode="auto">
        <a:xfrm>
          <a:off x="260032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43</xdr:row>
      <xdr:rowOff>0</xdr:rowOff>
    </xdr:from>
    <xdr:to>
      <xdr:col>2</xdr:col>
      <xdr:colOff>85725</xdr:colOff>
      <xdr:row>45</xdr:row>
      <xdr:rowOff>238124</xdr:rowOff>
    </xdr:to>
    <xdr:sp macro="" textlink="">
      <xdr:nvSpPr>
        <xdr:cNvPr id="2921" name="Text Box 4"/>
        <xdr:cNvSpPr txBox="1">
          <a:spLocks noChangeArrowheads="1"/>
        </xdr:cNvSpPr>
      </xdr:nvSpPr>
      <xdr:spPr bwMode="auto">
        <a:xfrm>
          <a:off x="12096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914400</xdr:colOff>
      <xdr:row>43</xdr:row>
      <xdr:rowOff>0</xdr:rowOff>
    </xdr:from>
    <xdr:to>
      <xdr:col>2</xdr:col>
      <xdr:colOff>1000125</xdr:colOff>
      <xdr:row>45</xdr:row>
      <xdr:rowOff>238124</xdr:rowOff>
    </xdr:to>
    <xdr:sp macro="" textlink="">
      <xdr:nvSpPr>
        <xdr:cNvPr id="2922" name="Text Box 6"/>
        <xdr:cNvSpPr txBox="1">
          <a:spLocks noChangeArrowheads="1"/>
        </xdr:cNvSpPr>
      </xdr:nvSpPr>
      <xdr:spPr bwMode="auto">
        <a:xfrm>
          <a:off x="2124075" y="8772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48</xdr:row>
      <xdr:rowOff>114300</xdr:rowOff>
    </xdr:to>
    <xdr:sp macro="" textlink="">
      <xdr:nvSpPr>
        <xdr:cNvPr id="2923" name="Text Box 4"/>
        <xdr:cNvSpPr txBox="1">
          <a:spLocks noChangeArrowheads="1"/>
        </xdr:cNvSpPr>
      </xdr:nvSpPr>
      <xdr:spPr bwMode="auto">
        <a:xfrm>
          <a:off x="1209675"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48</xdr:row>
      <xdr:rowOff>114300</xdr:rowOff>
    </xdr:to>
    <xdr:sp macro="" textlink="">
      <xdr:nvSpPr>
        <xdr:cNvPr id="2924" name="Text Box 6"/>
        <xdr:cNvSpPr txBox="1">
          <a:spLocks noChangeArrowheads="1"/>
        </xdr:cNvSpPr>
      </xdr:nvSpPr>
      <xdr:spPr bwMode="auto">
        <a:xfrm>
          <a:off x="1209675" y="10182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9525</xdr:rowOff>
    </xdr:to>
    <xdr:sp macro="" textlink="">
      <xdr:nvSpPr>
        <xdr:cNvPr id="2926" name="Text Box 6"/>
        <xdr:cNvSpPr txBox="1">
          <a:spLocks noChangeArrowheads="1"/>
        </xdr:cNvSpPr>
      </xdr:nvSpPr>
      <xdr:spPr bwMode="auto">
        <a:xfrm>
          <a:off x="1209675" y="101822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27" name="Text Box 6"/>
        <xdr:cNvSpPr txBox="1">
          <a:spLocks noChangeArrowheads="1"/>
        </xdr:cNvSpPr>
      </xdr:nvSpPr>
      <xdr:spPr bwMode="auto">
        <a:xfrm>
          <a:off x="12096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209550</xdr:rowOff>
    </xdr:to>
    <xdr:sp macro="" textlink="">
      <xdr:nvSpPr>
        <xdr:cNvPr id="2928" name="Text Box 4"/>
        <xdr:cNvSpPr txBox="1">
          <a:spLocks noChangeArrowheads="1"/>
        </xdr:cNvSpPr>
      </xdr:nvSpPr>
      <xdr:spPr bwMode="auto">
        <a:xfrm>
          <a:off x="1209675" y="101822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51</xdr:row>
      <xdr:rowOff>209550</xdr:rowOff>
    </xdr:to>
    <xdr:sp macro="" textlink="">
      <xdr:nvSpPr>
        <xdr:cNvPr id="2929" name="Text Box 6"/>
        <xdr:cNvSpPr txBox="1">
          <a:spLocks noChangeArrowheads="1"/>
        </xdr:cNvSpPr>
      </xdr:nvSpPr>
      <xdr:spPr bwMode="auto">
        <a:xfrm>
          <a:off x="1209675" y="101822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30" name="Text Box 4"/>
        <xdr:cNvSpPr txBox="1">
          <a:spLocks noChangeArrowheads="1"/>
        </xdr:cNvSpPr>
      </xdr:nvSpPr>
      <xdr:spPr bwMode="auto">
        <a:xfrm>
          <a:off x="12096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31" name="Text Box 6"/>
        <xdr:cNvSpPr txBox="1">
          <a:spLocks noChangeArrowheads="1"/>
        </xdr:cNvSpPr>
      </xdr:nvSpPr>
      <xdr:spPr bwMode="auto">
        <a:xfrm>
          <a:off x="12096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48</xdr:row>
      <xdr:rowOff>0</xdr:rowOff>
    </xdr:from>
    <xdr:to>
      <xdr:col>2</xdr:col>
      <xdr:colOff>85725</xdr:colOff>
      <xdr:row>50</xdr:row>
      <xdr:rowOff>238124</xdr:rowOff>
    </xdr:to>
    <xdr:sp macro="" textlink="">
      <xdr:nvSpPr>
        <xdr:cNvPr id="2934" name="Text Box 4"/>
        <xdr:cNvSpPr txBox="1">
          <a:spLocks noChangeArrowheads="1"/>
        </xdr:cNvSpPr>
      </xdr:nvSpPr>
      <xdr:spPr bwMode="auto">
        <a:xfrm>
          <a:off x="12096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2</xdr:col>
      <xdr:colOff>914400</xdr:colOff>
      <xdr:row>48</xdr:row>
      <xdr:rowOff>0</xdr:rowOff>
    </xdr:from>
    <xdr:to>
      <xdr:col>2</xdr:col>
      <xdr:colOff>1000125</xdr:colOff>
      <xdr:row>50</xdr:row>
      <xdr:rowOff>238124</xdr:rowOff>
    </xdr:to>
    <xdr:sp macro="" textlink="">
      <xdr:nvSpPr>
        <xdr:cNvPr id="2935" name="Text Box 6"/>
        <xdr:cNvSpPr txBox="1">
          <a:spLocks noChangeArrowheads="1"/>
        </xdr:cNvSpPr>
      </xdr:nvSpPr>
      <xdr:spPr bwMode="auto">
        <a:xfrm>
          <a:off x="2124075" y="10182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oneCellAnchor>
    <xdr:from>
      <xdr:col>2</xdr:col>
      <xdr:colOff>0</xdr:colOff>
      <xdr:row>74</xdr:row>
      <xdr:rowOff>0</xdr:rowOff>
    </xdr:from>
    <xdr:ext cx="85725" cy="114300"/>
    <xdr:sp macro="" textlink="">
      <xdr:nvSpPr>
        <xdr:cNvPr id="2936" name="Text Box 4"/>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37" name="Text Box 6"/>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8"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39"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0"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1"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2"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3"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944" name="Text Box 4"/>
        <xdr:cNvSpPr txBox="1">
          <a:spLocks noChangeArrowheads="1"/>
        </xdr:cNvSpPr>
      </xdr:nvSpPr>
      <xdr:spPr bwMode="auto">
        <a:xfrm>
          <a:off x="260032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78</xdr:row>
      <xdr:rowOff>0</xdr:rowOff>
    </xdr:from>
    <xdr:ext cx="85725" cy="114300"/>
    <xdr:sp macro="" textlink="">
      <xdr:nvSpPr>
        <xdr:cNvPr id="2945" name="Text Box 6"/>
        <xdr:cNvSpPr txBox="1">
          <a:spLocks noChangeArrowheads="1"/>
        </xdr:cNvSpPr>
      </xdr:nvSpPr>
      <xdr:spPr bwMode="auto">
        <a:xfrm>
          <a:off x="260032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6" name="Text Box 4"/>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78</xdr:row>
      <xdr:rowOff>0</xdr:rowOff>
    </xdr:from>
    <xdr:ext cx="85725" cy="114300"/>
    <xdr:sp macro="" textlink="">
      <xdr:nvSpPr>
        <xdr:cNvPr id="2947" name="Text Box 6"/>
        <xdr:cNvSpPr txBox="1">
          <a:spLocks noChangeArrowheads="1"/>
        </xdr:cNvSpPr>
      </xdr:nvSpPr>
      <xdr:spPr bwMode="auto">
        <a:xfrm>
          <a:off x="1209675"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948" name="Text Box 4"/>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78</xdr:row>
      <xdr:rowOff>0</xdr:rowOff>
    </xdr:from>
    <xdr:ext cx="85725" cy="114300"/>
    <xdr:sp macro="" textlink="">
      <xdr:nvSpPr>
        <xdr:cNvPr id="2949" name="Text Box 6"/>
        <xdr:cNvSpPr txBox="1">
          <a:spLocks noChangeArrowheads="1"/>
        </xdr:cNvSpPr>
      </xdr:nvSpPr>
      <xdr:spPr bwMode="auto">
        <a:xfrm>
          <a:off x="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78</xdr:row>
      <xdr:rowOff>0</xdr:rowOff>
    </xdr:from>
    <xdr:ext cx="85725" cy="114300"/>
    <xdr:sp macro="" textlink="">
      <xdr:nvSpPr>
        <xdr:cNvPr id="2950" name="Text Box 6"/>
        <xdr:cNvSpPr txBox="1">
          <a:spLocks noChangeArrowheads="1"/>
        </xdr:cNvSpPr>
      </xdr:nvSpPr>
      <xdr:spPr bwMode="auto">
        <a:xfrm>
          <a:off x="3829050" y="167830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51" name="Text Box 4"/>
        <xdr:cNvSpPr txBox="1">
          <a:spLocks noChangeArrowheads="1"/>
        </xdr:cNvSpPr>
      </xdr:nvSpPr>
      <xdr:spPr bwMode="auto">
        <a:xfrm>
          <a:off x="1209675" y="15592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2952" name="Text Box 6"/>
        <xdr:cNvSpPr txBox="1">
          <a:spLocks noChangeArrowheads="1"/>
        </xdr:cNvSpPr>
      </xdr:nvSpPr>
      <xdr:spPr bwMode="auto">
        <a:xfrm>
          <a:off x="1209675" y="15592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3"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2954" name="Text Box 4"/>
        <xdr:cNvSpPr txBox="1">
          <a:spLocks noChangeArrowheads="1"/>
        </xdr:cNvSpPr>
      </xdr:nvSpPr>
      <xdr:spPr bwMode="auto">
        <a:xfrm>
          <a:off x="1209675"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2955" name="Text Box 6"/>
        <xdr:cNvSpPr txBox="1">
          <a:spLocks noChangeArrowheads="1"/>
        </xdr:cNvSpPr>
      </xdr:nvSpPr>
      <xdr:spPr bwMode="auto">
        <a:xfrm>
          <a:off x="1209675"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6"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57"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2958" name="Text Box 4"/>
        <xdr:cNvSpPr txBox="1">
          <a:spLocks noChangeArrowheads="1"/>
        </xdr:cNvSpPr>
      </xdr:nvSpPr>
      <xdr:spPr bwMode="auto">
        <a:xfrm>
          <a:off x="260032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2959" name="Text Box 6"/>
        <xdr:cNvSpPr txBox="1">
          <a:spLocks noChangeArrowheads="1"/>
        </xdr:cNvSpPr>
      </xdr:nvSpPr>
      <xdr:spPr bwMode="auto">
        <a:xfrm>
          <a:off x="260032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60"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2961"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6274"/>
    <xdr:sp macro="" textlink="">
      <xdr:nvSpPr>
        <xdr:cNvPr id="2962" name="Text Box 4"/>
        <xdr:cNvSpPr txBox="1">
          <a:spLocks noChangeArrowheads="1"/>
        </xdr:cNvSpPr>
      </xdr:nvSpPr>
      <xdr:spPr bwMode="auto">
        <a:xfrm>
          <a:off x="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74</xdr:row>
      <xdr:rowOff>0</xdr:rowOff>
    </xdr:from>
    <xdr:ext cx="85725" cy="676274"/>
    <xdr:sp macro="" textlink="">
      <xdr:nvSpPr>
        <xdr:cNvPr id="2963" name="Text Box 6"/>
        <xdr:cNvSpPr txBox="1">
          <a:spLocks noChangeArrowheads="1"/>
        </xdr:cNvSpPr>
      </xdr:nvSpPr>
      <xdr:spPr bwMode="auto">
        <a:xfrm>
          <a:off x="0"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964"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965" name="Text Box 4"/>
        <xdr:cNvSpPr txBox="1">
          <a:spLocks noChangeArrowheads="1"/>
        </xdr:cNvSpPr>
      </xdr:nvSpPr>
      <xdr:spPr bwMode="auto">
        <a:xfrm>
          <a:off x="3829050" y="155924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74</xdr:row>
      <xdr:rowOff>0</xdr:rowOff>
    </xdr:from>
    <xdr:ext cx="85725" cy="152400"/>
    <xdr:sp macro="" textlink="">
      <xdr:nvSpPr>
        <xdr:cNvPr id="2966" name="Text Box 6"/>
        <xdr:cNvSpPr txBox="1">
          <a:spLocks noChangeArrowheads="1"/>
        </xdr:cNvSpPr>
      </xdr:nvSpPr>
      <xdr:spPr bwMode="auto">
        <a:xfrm>
          <a:off x="3829050" y="155924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67" name="Text Box 6"/>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4218"/>
    <xdr:sp macro="" textlink="">
      <xdr:nvSpPr>
        <xdr:cNvPr id="2968" name="Text Box 4"/>
        <xdr:cNvSpPr txBox="1">
          <a:spLocks noChangeArrowheads="1"/>
        </xdr:cNvSpPr>
      </xdr:nvSpPr>
      <xdr:spPr bwMode="auto">
        <a:xfrm>
          <a:off x="1209675" y="170021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24218"/>
    <xdr:sp macro="" textlink="">
      <xdr:nvSpPr>
        <xdr:cNvPr id="2969" name="Text Box 6"/>
        <xdr:cNvSpPr txBox="1">
          <a:spLocks noChangeArrowheads="1"/>
        </xdr:cNvSpPr>
      </xdr:nvSpPr>
      <xdr:spPr bwMode="auto">
        <a:xfrm>
          <a:off x="1209675" y="170021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70" name="Text Box 4"/>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71" name="Text Box 6"/>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7957"/>
    <xdr:sp macro="" textlink="">
      <xdr:nvSpPr>
        <xdr:cNvPr id="2972" name="Text Box 4"/>
        <xdr:cNvSpPr txBox="1">
          <a:spLocks noChangeArrowheads="1"/>
        </xdr:cNvSpPr>
      </xdr:nvSpPr>
      <xdr:spPr bwMode="auto">
        <a:xfrm>
          <a:off x="260032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7957"/>
    <xdr:sp macro="" textlink="">
      <xdr:nvSpPr>
        <xdr:cNvPr id="2973" name="Text Box 6"/>
        <xdr:cNvSpPr txBox="1">
          <a:spLocks noChangeArrowheads="1"/>
        </xdr:cNvSpPr>
      </xdr:nvSpPr>
      <xdr:spPr bwMode="auto">
        <a:xfrm>
          <a:off x="260032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74" name="Text Box 4"/>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7957"/>
    <xdr:sp macro="" textlink="">
      <xdr:nvSpPr>
        <xdr:cNvPr id="2975" name="Text Box 6"/>
        <xdr:cNvSpPr txBox="1">
          <a:spLocks noChangeArrowheads="1"/>
        </xdr:cNvSpPr>
      </xdr:nvSpPr>
      <xdr:spPr bwMode="auto">
        <a:xfrm>
          <a:off x="1209675"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7957"/>
    <xdr:sp macro="" textlink="">
      <xdr:nvSpPr>
        <xdr:cNvPr id="2976" name="Text Box 4"/>
        <xdr:cNvSpPr txBox="1">
          <a:spLocks noChangeArrowheads="1"/>
        </xdr:cNvSpPr>
      </xdr:nvSpPr>
      <xdr:spPr bwMode="auto">
        <a:xfrm>
          <a:off x="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7957"/>
    <xdr:sp macro="" textlink="">
      <xdr:nvSpPr>
        <xdr:cNvPr id="2977" name="Text Box 6"/>
        <xdr:cNvSpPr txBox="1">
          <a:spLocks noChangeArrowheads="1"/>
        </xdr:cNvSpPr>
      </xdr:nvSpPr>
      <xdr:spPr bwMode="auto">
        <a:xfrm>
          <a:off x="0" y="170021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78"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79"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980" name="Text Box 4"/>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2981" name="Text Box 6"/>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982" name="Text Box 4"/>
        <xdr:cNvSpPr txBox="1">
          <a:spLocks noChangeArrowheads="1"/>
        </xdr:cNvSpPr>
      </xdr:nvSpPr>
      <xdr:spPr bwMode="auto">
        <a:xfrm>
          <a:off x="1209675"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6348"/>
    <xdr:sp macro="" textlink="">
      <xdr:nvSpPr>
        <xdr:cNvPr id="2983" name="Text Box 6"/>
        <xdr:cNvSpPr txBox="1">
          <a:spLocks noChangeArrowheads="1"/>
        </xdr:cNvSpPr>
      </xdr:nvSpPr>
      <xdr:spPr bwMode="auto">
        <a:xfrm>
          <a:off x="1209675" y="170021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4"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985" name="Text Box 4"/>
        <xdr:cNvSpPr txBox="1">
          <a:spLocks noChangeArrowheads="1"/>
        </xdr:cNvSpPr>
      </xdr:nvSpPr>
      <xdr:spPr bwMode="auto">
        <a:xfrm>
          <a:off x="1209675"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6373"/>
    <xdr:sp macro="" textlink="">
      <xdr:nvSpPr>
        <xdr:cNvPr id="2986" name="Text Box 6"/>
        <xdr:cNvSpPr txBox="1">
          <a:spLocks noChangeArrowheads="1"/>
        </xdr:cNvSpPr>
      </xdr:nvSpPr>
      <xdr:spPr bwMode="auto">
        <a:xfrm>
          <a:off x="1209675" y="170021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7"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88"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79</xdr:row>
      <xdr:rowOff>0</xdr:rowOff>
    </xdr:from>
    <xdr:ext cx="85725" cy="675153"/>
    <xdr:sp macro="" textlink="">
      <xdr:nvSpPr>
        <xdr:cNvPr id="2989" name="Text Box 4"/>
        <xdr:cNvSpPr txBox="1">
          <a:spLocks noChangeArrowheads="1"/>
        </xdr:cNvSpPr>
      </xdr:nvSpPr>
      <xdr:spPr bwMode="auto">
        <a:xfrm>
          <a:off x="260032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4</xdr:col>
      <xdr:colOff>333375</xdr:colOff>
      <xdr:row>79</xdr:row>
      <xdr:rowOff>76200</xdr:rowOff>
    </xdr:from>
    <xdr:ext cx="85725" cy="675153"/>
    <xdr:sp macro="" textlink="">
      <xdr:nvSpPr>
        <xdr:cNvPr id="2990" name="Text Box 6"/>
        <xdr:cNvSpPr txBox="1">
          <a:spLocks noChangeArrowheads="1"/>
        </xdr:cNvSpPr>
      </xdr:nvSpPr>
      <xdr:spPr bwMode="auto">
        <a:xfrm>
          <a:off x="3495675" y="17078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91" name="Text Box 4"/>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5153"/>
    <xdr:sp macro="" textlink="">
      <xdr:nvSpPr>
        <xdr:cNvPr id="2992" name="Text Box 6"/>
        <xdr:cNvSpPr txBox="1">
          <a:spLocks noChangeArrowheads="1"/>
        </xdr:cNvSpPr>
      </xdr:nvSpPr>
      <xdr:spPr bwMode="auto">
        <a:xfrm>
          <a:off x="1209675"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993" name="Text Box 4"/>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79</xdr:row>
      <xdr:rowOff>0</xdr:rowOff>
    </xdr:from>
    <xdr:ext cx="85725" cy="675153"/>
    <xdr:sp macro="" textlink="">
      <xdr:nvSpPr>
        <xdr:cNvPr id="2994" name="Text Box 6"/>
        <xdr:cNvSpPr txBox="1">
          <a:spLocks noChangeArrowheads="1"/>
        </xdr:cNvSpPr>
      </xdr:nvSpPr>
      <xdr:spPr bwMode="auto">
        <a:xfrm>
          <a:off x="0" y="170021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95" name="Text Box 4"/>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79</xdr:row>
      <xdr:rowOff>0</xdr:rowOff>
    </xdr:from>
    <xdr:ext cx="85725" cy="152400"/>
    <xdr:sp macro="" textlink="">
      <xdr:nvSpPr>
        <xdr:cNvPr id="2996" name="Text Box 6"/>
        <xdr:cNvSpPr txBox="1">
          <a:spLocks noChangeArrowheads="1"/>
        </xdr:cNvSpPr>
      </xdr:nvSpPr>
      <xdr:spPr bwMode="auto">
        <a:xfrm>
          <a:off x="3829050" y="170021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63</xdr:row>
      <xdr:rowOff>428625</xdr:rowOff>
    </xdr:from>
    <xdr:ext cx="85725" cy="150329"/>
    <xdr:sp macro="" textlink="">
      <xdr:nvSpPr>
        <xdr:cNvPr id="2997" name="Text Box 4"/>
        <xdr:cNvSpPr txBox="1">
          <a:spLocks noChangeArrowheads="1"/>
        </xdr:cNvSpPr>
      </xdr:nvSpPr>
      <xdr:spPr bwMode="auto">
        <a:xfrm>
          <a:off x="314325" y="137636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98" name="Text Box 4"/>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14300"/>
    <xdr:sp macro="" textlink="">
      <xdr:nvSpPr>
        <xdr:cNvPr id="2999" name="Text Box 6"/>
        <xdr:cNvSpPr txBox="1">
          <a:spLocks noChangeArrowheads="1"/>
        </xdr:cNvSpPr>
      </xdr:nvSpPr>
      <xdr:spPr bwMode="auto">
        <a:xfrm>
          <a:off x="1209675" y="155924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74</xdr:row>
      <xdr:rowOff>47625</xdr:rowOff>
    </xdr:from>
    <xdr:ext cx="85725" cy="819150"/>
    <xdr:sp macro="" textlink="">
      <xdr:nvSpPr>
        <xdr:cNvPr id="3000" name="Text Box 4"/>
        <xdr:cNvSpPr txBox="1">
          <a:spLocks noChangeArrowheads="1"/>
        </xdr:cNvSpPr>
      </xdr:nvSpPr>
      <xdr:spPr bwMode="auto">
        <a:xfrm>
          <a:off x="1800225" y="156400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819150"/>
    <xdr:sp macro="" textlink="">
      <xdr:nvSpPr>
        <xdr:cNvPr id="3001" name="Text Box 6"/>
        <xdr:cNvSpPr txBox="1">
          <a:spLocks noChangeArrowheads="1"/>
        </xdr:cNvSpPr>
      </xdr:nvSpPr>
      <xdr:spPr bwMode="auto">
        <a:xfrm>
          <a:off x="1209675" y="155924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2"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3003" name="Text Box 4"/>
        <xdr:cNvSpPr txBox="1">
          <a:spLocks noChangeArrowheads="1"/>
        </xdr:cNvSpPr>
      </xdr:nvSpPr>
      <xdr:spPr bwMode="auto">
        <a:xfrm>
          <a:off x="1209675"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1019175"/>
    <xdr:sp macro="" textlink="">
      <xdr:nvSpPr>
        <xdr:cNvPr id="3004" name="Text Box 6"/>
        <xdr:cNvSpPr txBox="1">
          <a:spLocks noChangeArrowheads="1"/>
        </xdr:cNvSpPr>
      </xdr:nvSpPr>
      <xdr:spPr bwMode="auto">
        <a:xfrm>
          <a:off x="1209675" y="155924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5"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6" name="Text Box 6"/>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3007" name="Text Box 4"/>
        <xdr:cNvSpPr txBox="1">
          <a:spLocks noChangeArrowheads="1"/>
        </xdr:cNvSpPr>
      </xdr:nvSpPr>
      <xdr:spPr bwMode="auto">
        <a:xfrm>
          <a:off x="260032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74</xdr:row>
      <xdr:rowOff>0</xdr:rowOff>
    </xdr:from>
    <xdr:ext cx="85725" cy="676274"/>
    <xdr:sp macro="" textlink="">
      <xdr:nvSpPr>
        <xdr:cNvPr id="3008" name="Text Box 6"/>
        <xdr:cNvSpPr txBox="1">
          <a:spLocks noChangeArrowheads="1"/>
        </xdr:cNvSpPr>
      </xdr:nvSpPr>
      <xdr:spPr bwMode="auto">
        <a:xfrm>
          <a:off x="260032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74</xdr:row>
      <xdr:rowOff>0</xdr:rowOff>
    </xdr:from>
    <xdr:ext cx="85725" cy="676274"/>
    <xdr:sp macro="" textlink="">
      <xdr:nvSpPr>
        <xdr:cNvPr id="3009" name="Text Box 4"/>
        <xdr:cNvSpPr txBox="1">
          <a:spLocks noChangeArrowheads="1"/>
        </xdr:cNvSpPr>
      </xdr:nvSpPr>
      <xdr:spPr bwMode="auto">
        <a:xfrm>
          <a:off x="1209675" y="155924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75</xdr:row>
      <xdr:rowOff>85725</xdr:rowOff>
    </xdr:from>
    <xdr:ext cx="85725" cy="676274"/>
    <xdr:sp macro="" textlink="">
      <xdr:nvSpPr>
        <xdr:cNvPr id="3010" name="Text Box 6"/>
        <xdr:cNvSpPr txBox="1">
          <a:spLocks noChangeArrowheads="1"/>
        </xdr:cNvSpPr>
      </xdr:nvSpPr>
      <xdr:spPr bwMode="auto">
        <a:xfrm>
          <a:off x="2190750" y="158781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3011" name="Text Box 4"/>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14300"/>
    <xdr:sp macro="" textlink="">
      <xdr:nvSpPr>
        <xdr:cNvPr id="3012" name="Text Box 6"/>
        <xdr:cNvSpPr txBox="1">
          <a:spLocks noChangeArrowheads="1"/>
        </xdr:cNvSpPr>
      </xdr:nvSpPr>
      <xdr:spPr bwMode="auto">
        <a:xfrm>
          <a:off x="1209675" y="170021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819150"/>
    <xdr:sp macro="" textlink="">
      <xdr:nvSpPr>
        <xdr:cNvPr id="3014" name="Text Box 6"/>
        <xdr:cNvSpPr txBox="1">
          <a:spLocks noChangeArrowheads="1"/>
        </xdr:cNvSpPr>
      </xdr:nvSpPr>
      <xdr:spPr bwMode="auto">
        <a:xfrm>
          <a:off x="1209675" y="170021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5" name="Text Box 6"/>
        <xdr:cNvSpPr txBox="1">
          <a:spLocks noChangeArrowheads="1"/>
        </xdr:cNvSpPr>
      </xdr:nvSpPr>
      <xdr:spPr bwMode="auto">
        <a:xfrm>
          <a:off x="12096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9175"/>
    <xdr:sp macro="" textlink="">
      <xdr:nvSpPr>
        <xdr:cNvPr id="3016" name="Text Box 4"/>
        <xdr:cNvSpPr txBox="1">
          <a:spLocks noChangeArrowheads="1"/>
        </xdr:cNvSpPr>
      </xdr:nvSpPr>
      <xdr:spPr bwMode="auto">
        <a:xfrm>
          <a:off x="1209675" y="170021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1019175"/>
    <xdr:sp macro="" textlink="">
      <xdr:nvSpPr>
        <xdr:cNvPr id="3017" name="Text Box 6"/>
        <xdr:cNvSpPr txBox="1">
          <a:spLocks noChangeArrowheads="1"/>
        </xdr:cNvSpPr>
      </xdr:nvSpPr>
      <xdr:spPr bwMode="auto">
        <a:xfrm>
          <a:off x="1209675" y="170021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8" name="Text Box 4"/>
        <xdr:cNvSpPr txBox="1">
          <a:spLocks noChangeArrowheads="1"/>
        </xdr:cNvSpPr>
      </xdr:nvSpPr>
      <xdr:spPr bwMode="auto">
        <a:xfrm>
          <a:off x="12096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19" name="Text Box 6"/>
        <xdr:cNvSpPr txBox="1">
          <a:spLocks noChangeArrowheads="1"/>
        </xdr:cNvSpPr>
      </xdr:nvSpPr>
      <xdr:spPr bwMode="auto">
        <a:xfrm>
          <a:off x="12096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79</xdr:row>
      <xdr:rowOff>0</xdr:rowOff>
    </xdr:from>
    <xdr:ext cx="85725" cy="676274"/>
    <xdr:sp macro="" textlink="">
      <xdr:nvSpPr>
        <xdr:cNvPr id="3022" name="Text Box 4"/>
        <xdr:cNvSpPr txBox="1">
          <a:spLocks noChangeArrowheads="1"/>
        </xdr:cNvSpPr>
      </xdr:nvSpPr>
      <xdr:spPr bwMode="auto">
        <a:xfrm>
          <a:off x="12096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79</xdr:row>
      <xdr:rowOff>0</xdr:rowOff>
    </xdr:from>
    <xdr:ext cx="85725" cy="676274"/>
    <xdr:sp macro="" textlink="">
      <xdr:nvSpPr>
        <xdr:cNvPr id="3023" name="Text Box 6"/>
        <xdr:cNvSpPr txBox="1">
          <a:spLocks noChangeArrowheads="1"/>
        </xdr:cNvSpPr>
      </xdr:nvSpPr>
      <xdr:spPr bwMode="auto">
        <a:xfrm>
          <a:off x="2124075" y="170021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24" name="Text Box 4"/>
        <xdr:cNvSpPr txBox="1">
          <a:spLocks noChangeArrowheads="1"/>
        </xdr:cNvSpPr>
      </xdr:nvSpPr>
      <xdr:spPr bwMode="auto">
        <a:xfrm>
          <a:off x="1209675" y="224313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25" name="Text Box 6"/>
        <xdr:cNvSpPr txBox="1">
          <a:spLocks noChangeArrowheads="1"/>
        </xdr:cNvSpPr>
      </xdr:nvSpPr>
      <xdr:spPr bwMode="auto">
        <a:xfrm>
          <a:off x="1209675" y="224313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6" name="Text Box 4"/>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7" name="Text Box 6"/>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8" name="Text Box 4"/>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29" name="Text Box 6"/>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30" name="Text Box 4"/>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31" name="Text Box 6"/>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3032" name="Text Box 4"/>
        <xdr:cNvSpPr txBox="1">
          <a:spLocks noChangeArrowheads="1"/>
        </xdr:cNvSpPr>
      </xdr:nvSpPr>
      <xdr:spPr bwMode="auto">
        <a:xfrm>
          <a:off x="260032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109</xdr:row>
      <xdr:rowOff>0</xdr:rowOff>
    </xdr:from>
    <xdr:ext cx="85725" cy="114300"/>
    <xdr:sp macro="" textlink="">
      <xdr:nvSpPr>
        <xdr:cNvPr id="3033" name="Text Box 6"/>
        <xdr:cNvSpPr txBox="1">
          <a:spLocks noChangeArrowheads="1"/>
        </xdr:cNvSpPr>
      </xdr:nvSpPr>
      <xdr:spPr bwMode="auto">
        <a:xfrm>
          <a:off x="260032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34" name="Text Box 4"/>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109</xdr:row>
      <xdr:rowOff>0</xdr:rowOff>
    </xdr:from>
    <xdr:ext cx="85725" cy="114300"/>
    <xdr:sp macro="" textlink="">
      <xdr:nvSpPr>
        <xdr:cNvPr id="3035" name="Text Box 6"/>
        <xdr:cNvSpPr txBox="1">
          <a:spLocks noChangeArrowheads="1"/>
        </xdr:cNvSpPr>
      </xdr:nvSpPr>
      <xdr:spPr bwMode="auto">
        <a:xfrm>
          <a:off x="1209675"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3036" name="Text Box 4"/>
        <xdr:cNvSpPr txBox="1">
          <a:spLocks noChangeArrowheads="1"/>
        </xdr:cNvSpPr>
      </xdr:nvSpPr>
      <xdr:spPr bwMode="auto">
        <a:xfrm>
          <a:off x="0"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109</xdr:row>
      <xdr:rowOff>0</xdr:rowOff>
    </xdr:from>
    <xdr:ext cx="85725" cy="114300"/>
    <xdr:sp macro="" textlink="">
      <xdr:nvSpPr>
        <xdr:cNvPr id="3037" name="Text Box 6"/>
        <xdr:cNvSpPr txBox="1">
          <a:spLocks noChangeArrowheads="1"/>
        </xdr:cNvSpPr>
      </xdr:nvSpPr>
      <xdr:spPr bwMode="auto">
        <a:xfrm>
          <a:off x="0"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109</xdr:row>
      <xdr:rowOff>0</xdr:rowOff>
    </xdr:from>
    <xdr:ext cx="85725" cy="114300"/>
    <xdr:sp macro="" textlink="">
      <xdr:nvSpPr>
        <xdr:cNvPr id="3038" name="Text Box 6"/>
        <xdr:cNvSpPr txBox="1">
          <a:spLocks noChangeArrowheads="1"/>
        </xdr:cNvSpPr>
      </xdr:nvSpPr>
      <xdr:spPr bwMode="auto">
        <a:xfrm>
          <a:off x="3829050" y="236220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39" name="Text Box 4"/>
        <xdr:cNvSpPr txBox="1">
          <a:spLocks noChangeArrowheads="1"/>
        </xdr:cNvSpPr>
      </xdr:nvSpPr>
      <xdr:spPr bwMode="auto">
        <a:xfrm>
          <a:off x="1209675" y="224313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40" name="Text Box 6"/>
        <xdr:cNvSpPr txBox="1">
          <a:spLocks noChangeArrowheads="1"/>
        </xdr:cNvSpPr>
      </xdr:nvSpPr>
      <xdr:spPr bwMode="auto">
        <a:xfrm>
          <a:off x="1209675" y="224313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1" name="Text Box 6"/>
        <xdr:cNvSpPr txBox="1">
          <a:spLocks noChangeArrowheads="1"/>
        </xdr:cNvSpPr>
      </xdr:nvSpPr>
      <xdr:spPr bwMode="auto">
        <a:xfrm>
          <a:off x="1209675"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42" name="Text Box 4"/>
        <xdr:cNvSpPr txBox="1">
          <a:spLocks noChangeArrowheads="1"/>
        </xdr:cNvSpPr>
      </xdr:nvSpPr>
      <xdr:spPr bwMode="auto">
        <a:xfrm>
          <a:off x="1209675" y="224313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43" name="Text Box 6"/>
        <xdr:cNvSpPr txBox="1">
          <a:spLocks noChangeArrowheads="1"/>
        </xdr:cNvSpPr>
      </xdr:nvSpPr>
      <xdr:spPr bwMode="auto">
        <a:xfrm>
          <a:off x="1209675" y="224313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4" name="Text Box 4"/>
        <xdr:cNvSpPr txBox="1">
          <a:spLocks noChangeArrowheads="1"/>
        </xdr:cNvSpPr>
      </xdr:nvSpPr>
      <xdr:spPr bwMode="auto">
        <a:xfrm>
          <a:off x="1209675"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5" name="Text Box 6"/>
        <xdr:cNvSpPr txBox="1">
          <a:spLocks noChangeArrowheads="1"/>
        </xdr:cNvSpPr>
      </xdr:nvSpPr>
      <xdr:spPr bwMode="auto">
        <a:xfrm>
          <a:off x="1209675"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46" name="Text Box 4"/>
        <xdr:cNvSpPr txBox="1">
          <a:spLocks noChangeArrowheads="1"/>
        </xdr:cNvSpPr>
      </xdr:nvSpPr>
      <xdr:spPr bwMode="auto">
        <a:xfrm>
          <a:off x="2600325"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47" name="Text Box 6"/>
        <xdr:cNvSpPr txBox="1">
          <a:spLocks noChangeArrowheads="1"/>
        </xdr:cNvSpPr>
      </xdr:nvSpPr>
      <xdr:spPr bwMode="auto">
        <a:xfrm>
          <a:off x="2600325"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8" name="Text Box 4"/>
        <xdr:cNvSpPr txBox="1">
          <a:spLocks noChangeArrowheads="1"/>
        </xdr:cNvSpPr>
      </xdr:nvSpPr>
      <xdr:spPr bwMode="auto">
        <a:xfrm>
          <a:off x="1209675"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49" name="Text Box 6"/>
        <xdr:cNvSpPr txBox="1">
          <a:spLocks noChangeArrowheads="1"/>
        </xdr:cNvSpPr>
      </xdr:nvSpPr>
      <xdr:spPr bwMode="auto">
        <a:xfrm>
          <a:off x="1209675"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6274"/>
    <xdr:sp macro="" textlink="">
      <xdr:nvSpPr>
        <xdr:cNvPr id="3050" name="Text Box 4"/>
        <xdr:cNvSpPr txBox="1">
          <a:spLocks noChangeArrowheads="1"/>
        </xdr:cNvSpPr>
      </xdr:nvSpPr>
      <xdr:spPr bwMode="auto">
        <a:xfrm>
          <a:off x="0"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105</xdr:row>
      <xdr:rowOff>0</xdr:rowOff>
    </xdr:from>
    <xdr:ext cx="85725" cy="676274"/>
    <xdr:sp macro="" textlink="">
      <xdr:nvSpPr>
        <xdr:cNvPr id="3051" name="Text Box 6"/>
        <xdr:cNvSpPr txBox="1">
          <a:spLocks noChangeArrowheads="1"/>
        </xdr:cNvSpPr>
      </xdr:nvSpPr>
      <xdr:spPr bwMode="auto">
        <a:xfrm>
          <a:off x="0"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3052" name="Text Box 4"/>
        <xdr:cNvSpPr txBox="1">
          <a:spLocks noChangeArrowheads="1"/>
        </xdr:cNvSpPr>
      </xdr:nvSpPr>
      <xdr:spPr bwMode="auto">
        <a:xfrm>
          <a:off x="314325" y="206025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3053" name="Text Box 4"/>
        <xdr:cNvSpPr txBox="1">
          <a:spLocks noChangeArrowheads="1"/>
        </xdr:cNvSpPr>
      </xdr:nvSpPr>
      <xdr:spPr bwMode="auto">
        <a:xfrm>
          <a:off x="3829050" y="224313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105</xdr:row>
      <xdr:rowOff>0</xdr:rowOff>
    </xdr:from>
    <xdr:ext cx="85725" cy="152400"/>
    <xdr:sp macro="" textlink="">
      <xdr:nvSpPr>
        <xdr:cNvPr id="3054" name="Text Box 6"/>
        <xdr:cNvSpPr txBox="1">
          <a:spLocks noChangeArrowheads="1"/>
        </xdr:cNvSpPr>
      </xdr:nvSpPr>
      <xdr:spPr bwMode="auto">
        <a:xfrm>
          <a:off x="3829050" y="224313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5" name="Text Box 6"/>
        <xdr:cNvSpPr txBox="1">
          <a:spLocks noChangeArrowheads="1"/>
        </xdr:cNvSpPr>
      </xdr:nvSpPr>
      <xdr:spPr bwMode="auto">
        <a:xfrm>
          <a:off x="1209675" y="238410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4218"/>
    <xdr:sp macro="" textlink="">
      <xdr:nvSpPr>
        <xdr:cNvPr id="3056" name="Text Box 4"/>
        <xdr:cNvSpPr txBox="1">
          <a:spLocks noChangeArrowheads="1"/>
        </xdr:cNvSpPr>
      </xdr:nvSpPr>
      <xdr:spPr bwMode="auto">
        <a:xfrm>
          <a:off x="1209675" y="238410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24218"/>
    <xdr:sp macro="" textlink="">
      <xdr:nvSpPr>
        <xdr:cNvPr id="3057" name="Text Box 6"/>
        <xdr:cNvSpPr txBox="1">
          <a:spLocks noChangeArrowheads="1"/>
        </xdr:cNvSpPr>
      </xdr:nvSpPr>
      <xdr:spPr bwMode="auto">
        <a:xfrm>
          <a:off x="1209675" y="238410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8" name="Text Box 4"/>
        <xdr:cNvSpPr txBox="1">
          <a:spLocks noChangeArrowheads="1"/>
        </xdr:cNvSpPr>
      </xdr:nvSpPr>
      <xdr:spPr bwMode="auto">
        <a:xfrm>
          <a:off x="1209675" y="238410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59" name="Text Box 6"/>
        <xdr:cNvSpPr txBox="1">
          <a:spLocks noChangeArrowheads="1"/>
        </xdr:cNvSpPr>
      </xdr:nvSpPr>
      <xdr:spPr bwMode="auto">
        <a:xfrm>
          <a:off x="1209675" y="238410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7957"/>
    <xdr:sp macro="" textlink="">
      <xdr:nvSpPr>
        <xdr:cNvPr id="3060" name="Text Box 4"/>
        <xdr:cNvSpPr txBox="1">
          <a:spLocks noChangeArrowheads="1"/>
        </xdr:cNvSpPr>
      </xdr:nvSpPr>
      <xdr:spPr bwMode="auto">
        <a:xfrm>
          <a:off x="2600325" y="238410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7957"/>
    <xdr:sp macro="" textlink="">
      <xdr:nvSpPr>
        <xdr:cNvPr id="3061" name="Text Box 6"/>
        <xdr:cNvSpPr txBox="1">
          <a:spLocks noChangeArrowheads="1"/>
        </xdr:cNvSpPr>
      </xdr:nvSpPr>
      <xdr:spPr bwMode="auto">
        <a:xfrm>
          <a:off x="2600325" y="238410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62" name="Text Box 4"/>
        <xdr:cNvSpPr txBox="1">
          <a:spLocks noChangeArrowheads="1"/>
        </xdr:cNvSpPr>
      </xdr:nvSpPr>
      <xdr:spPr bwMode="auto">
        <a:xfrm>
          <a:off x="1209675" y="238410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7957"/>
    <xdr:sp macro="" textlink="">
      <xdr:nvSpPr>
        <xdr:cNvPr id="3063" name="Text Box 6"/>
        <xdr:cNvSpPr txBox="1">
          <a:spLocks noChangeArrowheads="1"/>
        </xdr:cNvSpPr>
      </xdr:nvSpPr>
      <xdr:spPr bwMode="auto">
        <a:xfrm>
          <a:off x="1209675" y="238410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7957"/>
    <xdr:sp macro="" textlink="">
      <xdr:nvSpPr>
        <xdr:cNvPr id="3064" name="Text Box 4"/>
        <xdr:cNvSpPr txBox="1">
          <a:spLocks noChangeArrowheads="1"/>
        </xdr:cNvSpPr>
      </xdr:nvSpPr>
      <xdr:spPr bwMode="auto">
        <a:xfrm>
          <a:off x="0" y="238410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7957"/>
    <xdr:sp macro="" textlink="">
      <xdr:nvSpPr>
        <xdr:cNvPr id="3065" name="Text Box 6"/>
        <xdr:cNvSpPr txBox="1">
          <a:spLocks noChangeArrowheads="1"/>
        </xdr:cNvSpPr>
      </xdr:nvSpPr>
      <xdr:spPr bwMode="auto">
        <a:xfrm>
          <a:off x="0" y="238410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66" name="Text Box 4"/>
        <xdr:cNvSpPr txBox="1">
          <a:spLocks noChangeArrowheads="1"/>
        </xdr:cNvSpPr>
      </xdr:nvSpPr>
      <xdr:spPr bwMode="auto">
        <a:xfrm>
          <a:off x="3829050" y="238410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67" name="Text Box 6"/>
        <xdr:cNvSpPr txBox="1">
          <a:spLocks noChangeArrowheads="1"/>
        </xdr:cNvSpPr>
      </xdr:nvSpPr>
      <xdr:spPr bwMode="auto">
        <a:xfrm>
          <a:off x="3829050" y="238410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68" name="Text Box 4"/>
        <xdr:cNvSpPr txBox="1">
          <a:spLocks noChangeArrowheads="1"/>
        </xdr:cNvSpPr>
      </xdr:nvSpPr>
      <xdr:spPr bwMode="auto">
        <a:xfrm>
          <a:off x="1209675" y="23841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69" name="Text Box 6"/>
        <xdr:cNvSpPr txBox="1">
          <a:spLocks noChangeArrowheads="1"/>
        </xdr:cNvSpPr>
      </xdr:nvSpPr>
      <xdr:spPr bwMode="auto">
        <a:xfrm>
          <a:off x="1209675" y="23841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3070" name="Text Box 4"/>
        <xdr:cNvSpPr txBox="1">
          <a:spLocks noChangeArrowheads="1"/>
        </xdr:cNvSpPr>
      </xdr:nvSpPr>
      <xdr:spPr bwMode="auto">
        <a:xfrm>
          <a:off x="1209675" y="238410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6348"/>
    <xdr:sp macro="" textlink="">
      <xdr:nvSpPr>
        <xdr:cNvPr id="3071" name="Text Box 6"/>
        <xdr:cNvSpPr txBox="1">
          <a:spLocks noChangeArrowheads="1"/>
        </xdr:cNvSpPr>
      </xdr:nvSpPr>
      <xdr:spPr bwMode="auto">
        <a:xfrm>
          <a:off x="1209675" y="238410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2" name="Text Box 6"/>
        <xdr:cNvSpPr txBox="1">
          <a:spLocks noChangeArrowheads="1"/>
        </xdr:cNvSpPr>
      </xdr:nvSpPr>
      <xdr:spPr bwMode="auto">
        <a:xfrm>
          <a:off x="1209675"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3073" name="Text Box 4"/>
        <xdr:cNvSpPr txBox="1">
          <a:spLocks noChangeArrowheads="1"/>
        </xdr:cNvSpPr>
      </xdr:nvSpPr>
      <xdr:spPr bwMode="auto">
        <a:xfrm>
          <a:off x="1209675" y="238410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6373"/>
    <xdr:sp macro="" textlink="">
      <xdr:nvSpPr>
        <xdr:cNvPr id="3074" name="Text Box 6"/>
        <xdr:cNvSpPr txBox="1">
          <a:spLocks noChangeArrowheads="1"/>
        </xdr:cNvSpPr>
      </xdr:nvSpPr>
      <xdr:spPr bwMode="auto">
        <a:xfrm>
          <a:off x="1209675" y="238410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5" name="Text Box 4"/>
        <xdr:cNvSpPr txBox="1">
          <a:spLocks noChangeArrowheads="1"/>
        </xdr:cNvSpPr>
      </xdr:nvSpPr>
      <xdr:spPr bwMode="auto">
        <a:xfrm>
          <a:off x="1209675"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6" name="Text Box 6"/>
        <xdr:cNvSpPr txBox="1">
          <a:spLocks noChangeArrowheads="1"/>
        </xdr:cNvSpPr>
      </xdr:nvSpPr>
      <xdr:spPr bwMode="auto">
        <a:xfrm>
          <a:off x="1209675"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3077" name="Text Box 4"/>
        <xdr:cNvSpPr txBox="1">
          <a:spLocks noChangeArrowheads="1"/>
        </xdr:cNvSpPr>
      </xdr:nvSpPr>
      <xdr:spPr bwMode="auto">
        <a:xfrm>
          <a:off x="2600325"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5153"/>
    <xdr:sp macro="" textlink="">
      <xdr:nvSpPr>
        <xdr:cNvPr id="3078" name="Text Box 6"/>
        <xdr:cNvSpPr txBox="1">
          <a:spLocks noChangeArrowheads="1"/>
        </xdr:cNvSpPr>
      </xdr:nvSpPr>
      <xdr:spPr bwMode="auto">
        <a:xfrm>
          <a:off x="2600325"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79" name="Text Box 4"/>
        <xdr:cNvSpPr txBox="1">
          <a:spLocks noChangeArrowheads="1"/>
        </xdr:cNvSpPr>
      </xdr:nvSpPr>
      <xdr:spPr bwMode="auto">
        <a:xfrm>
          <a:off x="1209675"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5153"/>
    <xdr:sp macro="" textlink="">
      <xdr:nvSpPr>
        <xdr:cNvPr id="3080" name="Text Box 6"/>
        <xdr:cNvSpPr txBox="1">
          <a:spLocks noChangeArrowheads="1"/>
        </xdr:cNvSpPr>
      </xdr:nvSpPr>
      <xdr:spPr bwMode="auto">
        <a:xfrm>
          <a:off x="1209675"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3081" name="Text Box 4"/>
        <xdr:cNvSpPr txBox="1">
          <a:spLocks noChangeArrowheads="1"/>
        </xdr:cNvSpPr>
      </xdr:nvSpPr>
      <xdr:spPr bwMode="auto">
        <a:xfrm>
          <a:off x="0"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110</xdr:row>
      <xdr:rowOff>0</xdr:rowOff>
    </xdr:from>
    <xdr:ext cx="85725" cy="675153"/>
    <xdr:sp macro="" textlink="">
      <xdr:nvSpPr>
        <xdr:cNvPr id="3082" name="Text Box 6"/>
        <xdr:cNvSpPr txBox="1">
          <a:spLocks noChangeArrowheads="1"/>
        </xdr:cNvSpPr>
      </xdr:nvSpPr>
      <xdr:spPr bwMode="auto">
        <a:xfrm>
          <a:off x="0" y="238410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83" name="Text Box 4"/>
        <xdr:cNvSpPr txBox="1">
          <a:spLocks noChangeArrowheads="1"/>
        </xdr:cNvSpPr>
      </xdr:nvSpPr>
      <xdr:spPr bwMode="auto">
        <a:xfrm>
          <a:off x="3829050" y="238410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110</xdr:row>
      <xdr:rowOff>0</xdr:rowOff>
    </xdr:from>
    <xdr:ext cx="85725" cy="152400"/>
    <xdr:sp macro="" textlink="">
      <xdr:nvSpPr>
        <xdr:cNvPr id="3084" name="Text Box 6"/>
        <xdr:cNvSpPr txBox="1">
          <a:spLocks noChangeArrowheads="1"/>
        </xdr:cNvSpPr>
      </xdr:nvSpPr>
      <xdr:spPr bwMode="auto">
        <a:xfrm>
          <a:off x="3829050" y="238410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94</xdr:row>
      <xdr:rowOff>428625</xdr:rowOff>
    </xdr:from>
    <xdr:ext cx="85725" cy="150329"/>
    <xdr:sp macro="" textlink="">
      <xdr:nvSpPr>
        <xdr:cNvPr id="3085" name="Text Box 4"/>
        <xdr:cNvSpPr txBox="1">
          <a:spLocks noChangeArrowheads="1"/>
        </xdr:cNvSpPr>
      </xdr:nvSpPr>
      <xdr:spPr bwMode="auto">
        <a:xfrm>
          <a:off x="314325" y="206025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86" name="Text Box 4"/>
        <xdr:cNvSpPr txBox="1">
          <a:spLocks noChangeArrowheads="1"/>
        </xdr:cNvSpPr>
      </xdr:nvSpPr>
      <xdr:spPr bwMode="auto">
        <a:xfrm>
          <a:off x="1209675" y="224313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14300"/>
    <xdr:sp macro="" textlink="">
      <xdr:nvSpPr>
        <xdr:cNvPr id="3087" name="Text Box 6"/>
        <xdr:cNvSpPr txBox="1">
          <a:spLocks noChangeArrowheads="1"/>
        </xdr:cNvSpPr>
      </xdr:nvSpPr>
      <xdr:spPr bwMode="auto">
        <a:xfrm>
          <a:off x="1209675" y="224313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105</xdr:row>
      <xdr:rowOff>47625</xdr:rowOff>
    </xdr:from>
    <xdr:ext cx="85725" cy="819150"/>
    <xdr:sp macro="" textlink="">
      <xdr:nvSpPr>
        <xdr:cNvPr id="3088" name="Text Box 4"/>
        <xdr:cNvSpPr txBox="1">
          <a:spLocks noChangeArrowheads="1"/>
        </xdr:cNvSpPr>
      </xdr:nvSpPr>
      <xdr:spPr bwMode="auto">
        <a:xfrm>
          <a:off x="1800225" y="224790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819150"/>
    <xdr:sp macro="" textlink="">
      <xdr:nvSpPr>
        <xdr:cNvPr id="3089" name="Text Box 6"/>
        <xdr:cNvSpPr txBox="1">
          <a:spLocks noChangeArrowheads="1"/>
        </xdr:cNvSpPr>
      </xdr:nvSpPr>
      <xdr:spPr bwMode="auto">
        <a:xfrm>
          <a:off x="1209675" y="224313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90" name="Text Box 6"/>
        <xdr:cNvSpPr txBox="1">
          <a:spLocks noChangeArrowheads="1"/>
        </xdr:cNvSpPr>
      </xdr:nvSpPr>
      <xdr:spPr bwMode="auto">
        <a:xfrm>
          <a:off x="1209675"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91" name="Text Box 4"/>
        <xdr:cNvSpPr txBox="1">
          <a:spLocks noChangeArrowheads="1"/>
        </xdr:cNvSpPr>
      </xdr:nvSpPr>
      <xdr:spPr bwMode="auto">
        <a:xfrm>
          <a:off x="1209675" y="224313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1019175"/>
    <xdr:sp macro="" textlink="">
      <xdr:nvSpPr>
        <xdr:cNvPr id="3092" name="Text Box 6"/>
        <xdr:cNvSpPr txBox="1">
          <a:spLocks noChangeArrowheads="1"/>
        </xdr:cNvSpPr>
      </xdr:nvSpPr>
      <xdr:spPr bwMode="auto">
        <a:xfrm>
          <a:off x="1209675" y="224313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93" name="Text Box 4"/>
        <xdr:cNvSpPr txBox="1">
          <a:spLocks noChangeArrowheads="1"/>
        </xdr:cNvSpPr>
      </xdr:nvSpPr>
      <xdr:spPr bwMode="auto">
        <a:xfrm>
          <a:off x="1209675"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94" name="Text Box 6"/>
        <xdr:cNvSpPr txBox="1">
          <a:spLocks noChangeArrowheads="1"/>
        </xdr:cNvSpPr>
      </xdr:nvSpPr>
      <xdr:spPr bwMode="auto">
        <a:xfrm>
          <a:off x="1209675"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95" name="Text Box 4"/>
        <xdr:cNvSpPr txBox="1">
          <a:spLocks noChangeArrowheads="1"/>
        </xdr:cNvSpPr>
      </xdr:nvSpPr>
      <xdr:spPr bwMode="auto">
        <a:xfrm>
          <a:off x="2600325"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105</xdr:row>
      <xdr:rowOff>0</xdr:rowOff>
    </xdr:from>
    <xdr:ext cx="85725" cy="676274"/>
    <xdr:sp macro="" textlink="">
      <xdr:nvSpPr>
        <xdr:cNvPr id="3096" name="Text Box 6"/>
        <xdr:cNvSpPr txBox="1">
          <a:spLocks noChangeArrowheads="1"/>
        </xdr:cNvSpPr>
      </xdr:nvSpPr>
      <xdr:spPr bwMode="auto">
        <a:xfrm>
          <a:off x="2600325"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105</xdr:row>
      <xdr:rowOff>0</xdr:rowOff>
    </xdr:from>
    <xdr:ext cx="85725" cy="676274"/>
    <xdr:sp macro="" textlink="">
      <xdr:nvSpPr>
        <xdr:cNvPr id="3097" name="Text Box 4"/>
        <xdr:cNvSpPr txBox="1">
          <a:spLocks noChangeArrowheads="1"/>
        </xdr:cNvSpPr>
      </xdr:nvSpPr>
      <xdr:spPr bwMode="auto">
        <a:xfrm>
          <a:off x="1209675"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105</xdr:row>
      <xdr:rowOff>0</xdr:rowOff>
    </xdr:from>
    <xdr:ext cx="85725" cy="676274"/>
    <xdr:sp macro="" textlink="">
      <xdr:nvSpPr>
        <xdr:cNvPr id="3098" name="Text Box 6"/>
        <xdr:cNvSpPr txBox="1">
          <a:spLocks noChangeArrowheads="1"/>
        </xdr:cNvSpPr>
      </xdr:nvSpPr>
      <xdr:spPr bwMode="auto">
        <a:xfrm>
          <a:off x="2124075" y="22431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099" name="Text Box 4"/>
        <xdr:cNvSpPr txBox="1">
          <a:spLocks noChangeArrowheads="1"/>
        </xdr:cNvSpPr>
      </xdr:nvSpPr>
      <xdr:spPr bwMode="auto">
        <a:xfrm>
          <a:off x="1209675" y="23841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14300"/>
    <xdr:sp macro="" textlink="">
      <xdr:nvSpPr>
        <xdr:cNvPr id="3100" name="Text Box 6"/>
        <xdr:cNvSpPr txBox="1">
          <a:spLocks noChangeArrowheads="1"/>
        </xdr:cNvSpPr>
      </xdr:nvSpPr>
      <xdr:spPr bwMode="auto">
        <a:xfrm>
          <a:off x="1209675" y="23841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110</xdr:row>
      <xdr:rowOff>47625</xdr:rowOff>
    </xdr:from>
    <xdr:ext cx="85725" cy="819150"/>
    <xdr:sp macro="" textlink="">
      <xdr:nvSpPr>
        <xdr:cNvPr id="3101" name="Text Box 4"/>
        <xdr:cNvSpPr txBox="1">
          <a:spLocks noChangeArrowheads="1"/>
        </xdr:cNvSpPr>
      </xdr:nvSpPr>
      <xdr:spPr bwMode="auto">
        <a:xfrm>
          <a:off x="1800225" y="238887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819150"/>
    <xdr:sp macro="" textlink="">
      <xdr:nvSpPr>
        <xdr:cNvPr id="3102" name="Text Box 6"/>
        <xdr:cNvSpPr txBox="1">
          <a:spLocks noChangeArrowheads="1"/>
        </xdr:cNvSpPr>
      </xdr:nvSpPr>
      <xdr:spPr bwMode="auto">
        <a:xfrm>
          <a:off x="1209675" y="238410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3" name="Text Box 6"/>
        <xdr:cNvSpPr txBox="1">
          <a:spLocks noChangeArrowheads="1"/>
        </xdr:cNvSpPr>
      </xdr:nvSpPr>
      <xdr:spPr bwMode="auto">
        <a:xfrm>
          <a:off x="1209675" y="238410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9175"/>
    <xdr:sp macro="" textlink="">
      <xdr:nvSpPr>
        <xdr:cNvPr id="3104" name="Text Box 4"/>
        <xdr:cNvSpPr txBox="1">
          <a:spLocks noChangeArrowheads="1"/>
        </xdr:cNvSpPr>
      </xdr:nvSpPr>
      <xdr:spPr bwMode="auto">
        <a:xfrm>
          <a:off x="1209675" y="238410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1019175"/>
    <xdr:sp macro="" textlink="">
      <xdr:nvSpPr>
        <xdr:cNvPr id="3105" name="Text Box 6"/>
        <xdr:cNvSpPr txBox="1">
          <a:spLocks noChangeArrowheads="1"/>
        </xdr:cNvSpPr>
      </xdr:nvSpPr>
      <xdr:spPr bwMode="auto">
        <a:xfrm>
          <a:off x="1209675" y="238410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6" name="Text Box 4"/>
        <xdr:cNvSpPr txBox="1">
          <a:spLocks noChangeArrowheads="1"/>
        </xdr:cNvSpPr>
      </xdr:nvSpPr>
      <xdr:spPr bwMode="auto">
        <a:xfrm>
          <a:off x="1209675" y="238410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07" name="Text Box 6"/>
        <xdr:cNvSpPr txBox="1">
          <a:spLocks noChangeArrowheads="1"/>
        </xdr:cNvSpPr>
      </xdr:nvSpPr>
      <xdr:spPr bwMode="auto">
        <a:xfrm>
          <a:off x="1209675" y="238410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274"/>
    <xdr:sp macro="" textlink="">
      <xdr:nvSpPr>
        <xdr:cNvPr id="3108" name="Text Box 4"/>
        <xdr:cNvSpPr txBox="1">
          <a:spLocks noChangeArrowheads="1"/>
        </xdr:cNvSpPr>
      </xdr:nvSpPr>
      <xdr:spPr bwMode="auto">
        <a:xfrm>
          <a:off x="2600325" y="238410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110</xdr:row>
      <xdr:rowOff>0</xdr:rowOff>
    </xdr:from>
    <xdr:ext cx="85725" cy="676274"/>
    <xdr:sp macro="" textlink="">
      <xdr:nvSpPr>
        <xdr:cNvPr id="3109" name="Text Box 6"/>
        <xdr:cNvSpPr txBox="1">
          <a:spLocks noChangeArrowheads="1"/>
        </xdr:cNvSpPr>
      </xdr:nvSpPr>
      <xdr:spPr bwMode="auto">
        <a:xfrm>
          <a:off x="2600325" y="238410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110</xdr:row>
      <xdr:rowOff>0</xdr:rowOff>
    </xdr:from>
    <xdr:ext cx="85725" cy="676274"/>
    <xdr:sp macro="" textlink="">
      <xdr:nvSpPr>
        <xdr:cNvPr id="3110" name="Text Box 4"/>
        <xdr:cNvSpPr txBox="1">
          <a:spLocks noChangeArrowheads="1"/>
        </xdr:cNvSpPr>
      </xdr:nvSpPr>
      <xdr:spPr bwMode="auto">
        <a:xfrm>
          <a:off x="1209675" y="238410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110</xdr:row>
      <xdr:rowOff>0</xdr:rowOff>
    </xdr:from>
    <xdr:ext cx="85725" cy="676274"/>
    <xdr:sp macro="" textlink="">
      <xdr:nvSpPr>
        <xdr:cNvPr id="3111" name="Text Box 6"/>
        <xdr:cNvSpPr txBox="1">
          <a:spLocks noChangeArrowheads="1"/>
        </xdr:cNvSpPr>
      </xdr:nvSpPr>
      <xdr:spPr bwMode="auto">
        <a:xfrm>
          <a:off x="2124075" y="238410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12" name="Text Box 4"/>
        <xdr:cNvSpPr txBox="1">
          <a:spLocks noChangeArrowheads="1"/>
        </xdr:cNvSpPr>
      </xdr:nvSpPr>
      <xdr:spPr bwMode="auto">
        <a:xfrm>
          <a:off x="1209675" y="290036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13" name="Text Box 6"/>
        <xdr:cNvSpPr txBox="1">
          <a:spLocks noChangeArrowheads="1"/>
        </xdr:cNvSpPr>
      </xdr:nvSpPr>
      <xdr:spPr bwMode="auto">
        <a:xfrm>
          <a:off x="1209675" y="290036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4" name="Text Box 4"/>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5" name="Text Box 6"/>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6" name="Text Box 4"/>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7" name="Text Box 6"/>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8" name="Text Box 4"/>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19" name="Text Box 6"/>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3120" name="Text Box 4"/>
        <xdr:cNvSpPr txBox="1">
          <a:spLocks noChangeArrowheads="1"/>
        </xdr:cNvSpPr>
      </xdr:nvSpPr>
      <xdr:spPr bwMode="auto">
        <a:xfrm>
          <a:off x="260032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85725" cy="114300"/>
    <xdr:sp macro="" textlink="">
      <xdr:nvSpPr>
        <xdr:cNvPr id="3121" name="Text Box 6"/>
        <xdr:cNvSpPr txBox="1">
          <a:spLocks noChangeArrowheads="1"/>
        </xdr:cNvSpPr>
      </xdr:nvSpPr>
      <xdr:spPr bwMode="auto">
        <a:xfrm>
          <a:off x="260032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22" name="Text Box 4"/>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138</xdr:row>
      <xdr:rowOff>0</xdr:rowOff>
    </xdr:from>
    <xdr:ext cx="85725" cy="114300"/>
    <xdr:sp macro="" textlink="">
      <xdr:nvSpPr>
        <xdr:cNvPr id="3123" name="Text Box 6"/>
        <xdr:cNvSpPr txBox="1">
          <a:spLocks noChangeArrowheads="1"/>
        </xdr:cNvSpPr>
      </xdr:nvSpPr>
      <xdr:spPr bwMode="auto">
        <a:xfrm>
          <a:off x="1209675"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3124" name="Text Box 4"/>
        <xdr:cNvSpPr txBox="1">
          <a:spLocks noChangeArrowheads="1"/>
        </xdr:cNvSpPr>
      </xdr:nvSpPr>
      <xdr:spPr bwMode="auto">
        <a:xfrm>
          <a:off x="0"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138</xdr:row>
      <xdr:rowOff>0</xdr:rowOff>
    </xdr:from>
    <xdr:ext cx="85725" cy="114300"/>
    <xdr:sp macro="" textlink="">
      <xdr:nvSpPr>
        <xdr:cNvPr id="3125" name="Text Box 6"/>
        <xdr:cNvSpPr txBox="1">
          <a:spLocks noChangeArrowheads="1"/>
        </xdr:cNvSpPr>
      </xdr:nvSpPr>
      <xdr:spPr bwMode="auto">
        <a:xfrm>
          <a:off x="0"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138</xdr:row>
      <xdr:rowOff>0</xdr:rowOff>
    </xdr:from>
    <xdr:ext cx="85725" cy="114300"/>
    <xdr:sp macro="" textlink="">
      <xdr:nvSpPr>
        <xdr:cNvPr id="3126" name="Text Box 6"/>
        <xdr:cNvSpPr txBox="1">
          <a:spLocks noChangeArrowheads="1"/>
        </xdr:cNvSpPr>
      </xdr:nvSpPr>
      <xdr:spPr bwMode="auto">
        <a:xfrm>
          <a:off x="3829050" y="301942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27" name="Text Box 4"/>
        <xdr:cNvSpPr txBox="1">
          <a:spLocks noChangeArrowheads="1"/>
        </xdr:cNvSpPr>
      </xdr:nvSpPr>
      <xdr:spPr bwMode="auto">
        <a:xfrm>
          <a:off x="1209675" y="290036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28" name="Text Box 6"/>
        <xdr:cNvSpPr txBox="1">
          <a:spLocks noChangeArrowheads="1"/>
        </xdr:cNvSpPr>
      </xdr:nvSpPr>
      <xdr:spPr bwMode="auto">
        <a:xfrm>
          <a:off x="1209675" y="290036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29" name="Text Box 6"/>
        <xdr:cNvSpPr txBox="1">
          <a:spLocks noChangeArrowheads="1"/>
        </xdr:cNvSpPr>
      </xdr:nvSpPr>
      <xdr:spPr bwMode="auto">
        <a:xfrm>
          <a:off x="1209675" y="290036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30" name="Text Box 4"/>
        <xdr:cNvSpPr txBox="1">
          <a:spLocks noChangeArrowheads="1"/>
        </xdr:cNvSpPr>
      </xdr:nvSpPr>
      <xdr:spPr bwMode="auto">
        <a:xfrm>
          <a:off x="1209675" y="290036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31" name="Text Box 6"/>
        <xdr:cNvSpPr txBox="1">
          <a:spLocks noChangeArrowheads="1"/>
        </xdr:cNvSpPr>
      </xdr:nvSpPr>
      <xdr:spPr bwMode="auto">
        <a:xfrm>
          <a:off x="1209675" y="290036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32" name="Text Box 4"/>
        <xdr:cNvSpPr txBox="1">
          <a:spLocks noChangeArrowheads="1"/>
        </xdr:cNvSpPr>
      </xdr:nvSpPr>
      <xdr:spPr bwMode="auto">
        <a:xfrm>
          <a:off x="1209675" y="290036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33" name="Text Box 6"/>
        <xdr:cNvSpPr txBox="1">
          <a:spLocks noChangeArrowheads="1"/>
        </xdr:cNvSpPr>
      </xdr:nvSpPr>
      <xdr:spPr bwMode="auto">
        <a:xfrm>
          <a:off x="1209675" y="290036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34" name="Text Box 4"/>
        <xdr:cNvSpPr txBox="1">
          <a:spLocks noChangeArrowheads="1"/>
        </xdr:cNvSpPr>
      </xdr:nvSpPr>
      <xdr:spPr bwMode="auto">
        <a:xfrm>
          <a:off x="2600325" y="290036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35" name="Text Box 6"/>
        <xdr:cNvSpPr txBox="1">
          <a:spLocks noChangeArrowheads="1"/>
        </xdr:cNvSpPr>
      </xdr:nvSpPr>
      <xdr:spPr bwMode="auto">
        <a:xfrm>
          <a:off x="2600325" y="290036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36" name="Text Box 4"/>
        <xdr:cNvSpPr txBox="1">
          <a:spLocks noChangeArrowheads="1"/>
        </xdr:cNvSpPr>
      </xdr:nvSpPr>
      <xdr:spPr bwMode="auto">
        <a:xfrm>
          <a:off x="1209675" y="290036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37" name="Text Box 6"/>
        <xdr:cNvSpPr txBox="1">
          <a:spLocks noChangeArrowheads="1"/>
        </xdr:cNvSpPr>
      </xdr:nvSpPr>
      <xdr:spPr bwMode="auto">
        <a:xfrm>
          <a:off x="1209675" y="290036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6274"/>
    <xdr:sp macro="" textlink="">
      <xdr:nvSpPr>
        <xdr:cNvPr id="3138" name="Text Box 4"/>
        <xdr:cNvSpPr txBox="1">
          <a:spLocks noChangeArrowheads="1"/>
        </xdr:cNvSpPr>
      </xdr:nvSpPr>
      <xdr:spPr bwMode="auto">
        <a:xfrm>
          <a:off x="0" y="290036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134</xdr:row>
      <xdr:rowOff>0</xdr:rowOff>
    </xdr:from>
    <xdr:ext cx="85725" cy="676274"/>
    <xdr:sp macro="" textlink="">
      <xdr:nvSpPr>
        <xdr:cNvPr id="3139" name="Text Box 6"/>
        <xdr:cNvSpPr txBox="1">
          <a:spLocks noChangeArrowheads="1"/>
        </xdr:cNvSpPr>
      </xdr:nvSpPr>
      <xdr:spPr bwMode="auto">
        <a:xfrm>
          <a:off x="0" y="290036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3140" name="Text Box 4"/>
        <xdr:cNvSpPr txBox="1">
          <a:spLocks noChangeArrowheads="1"/>
        </xdr:cNvSpPr>
      </xdr:nvSpPr>
      <xdr:spPr bwMode="auto">
        <a:xfrm>
          <a:off x="314325" y="271748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3141" name="Text Box 4"/>
        <xdr:cNvSpPr txBox="1">
          <a:spLocks noChangeArrowheads="1"/>
        </xdr:cNvSpPr>
      </xdr:nvSpPr>
      <xdr:spPr bwMode="auto">
        <a:xfrm>
          <a:off x="3829050" y="290036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134</xdr:row>
      <xdr:rowOff>0</xdr:rowOff>
    </xdr:from>
    <xdr:ext cx="85725" cy="152400"/>
    <xdr:sp macro="" textlink="">
      <xdr:nvSpPr>
        <xdr:cNvPr id="3142" name="Text Box 6"/>
        <xdr:cNvSpPr txBox="1">
          <a:spLocks noChangeArrowheads="1"/>
        </xdr:cNvSpPr>
      </xdr:nvSpPr>
      <xdr:spPr bwMode="auto">
        <a:xfrm>
          <a:off x="3829050" y="290036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3" name="Text Box 6"/>
        <xdr:cNvSpPr txBox="1">
          <a:spLocks noChangeArrowheads="1"/>
        </xdr:cNvSpPr>
      </xdr:nvSpPr>
      <xdr:spPr bwMode="auto">
        <a:xfrm>
          <a:off x="1209675" y="304133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4218"/>
    <xdr:sp macro="" textlink="">
      <xdr:nvSpPr>
        <xdr:cNvPr id="3144" name="Text Box 4"/>
        <xdr:cNvSpPr txBox="1">
          <a:spLocks noChangeArrowheads="1"/>
        </xdr:cNvSpPr>
      </xdr:nvSpPr>
      <xdr:spPr bwMode="auto">
        <a:xfrm>
          <a:off x="1209675" y="304133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24218"/>
    <xdr:sp macro="" textlink="">
      <xdr:nvSpPr>
        <xdr:cNvPr id="3145" name="Text Box 6"/>
        <xdr:cNvSpPr txBox="1">
          <a:spLocks noChangeArrowheads="1"/>
        </xdr:cNvSpPr>
      </xdr:nvSpPr>
      <xdr:spPr bwMode="auto">
        <a:xfrm>
          <a:off x="1209675" y="304133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6" name="Text Box 4"/>
        <xdr:cNvSpPr txBox="1">
          <a:spLocks noChangeArrowheads="1"/>
        </xdr:cNvSpPr>
      </xdr:nvSpPr>
      <xdr:spPr bwMode="auto">
        <a:xfrm>
          <a:off x="1209675" y="304133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47" name="Text Box 6"/>
        <xdr:cNvSpPr txBox="1">
          <a:spLocks noChangeArrowheads="1"/>
        </xdr:cNvSpPr>
      </xdr:nvSpPr>
      <xdr:spPr bwMode="auto">
        <a:xfrm>
          <a:off x="1209675" y="304133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7957"/>
    <xdr:sp macro="" textlink="">
      <xdr:nvSpPr>
        <xdr:cNvPr id="3148" name="Text Box 4"/>
        <xdr:cNvSpPr txBox="1">
          <a:spLocks noChangeArrowheads="1"/>
        </xdr:cNvSpPr>
      </xdr:nvSpPr>
      <xdr:spPr bwMode="auto">
        <a:xfrm>
          <a:off x="2600325" y="304133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7957"/>
    <xdr:sp macro="" textlink="">
      <xdr:nvSpPr>
        <xdr:cNvPr id="3149" name="Text Box 6"/>
        <xdr:cNvSpPr txBox="1">
          <a:spLocks noChangeArrowheads="1"/>
        </xdr:cNvSpPr>
      </xdr:nvSpPr>
      <xdr:spPr bwMode="auto">
        <a:xfrm>
          <a:off x="2600325" y="304133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50" name="Text Box 4"/>
        <xdr:cNvSpPr txBox="1">
          <a:spLocks noChangeArrowheads="1"/>
        </xdr:cNvSpPr>
      </xdr:nvSpPr>
      <xdr:spPr bwMode="auto">
        <a:xfrm>
          <a:off x="1209675" y="304133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7957"/>
    <xdr:sp macro="" textlink="">
      <xdr:nvSpPr>
        <xdr:cNvPr id="3151" name="Text Box 6"/>
        <xdr:cNvSpPr txBox="1">
          <a:spLocks noChangeArrowheads="1"/>
        </xdr:cNvSpPr>
      </xdr:nvSpPr>
      <xdr:spPr bwMode="auto">
        <a:xfrm>
          <a:off x="1209675" y="304133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7957"/>
    <xdr:sp macro="" textlink="">
      <xdr:nvSpPr>
        <xdr:cNvPr id="3152" name="Text Box 4"/>
        <xdr:cNvSpPr txBox="1">
          <a:spLocks noChangeArrowheads="1"/>
        </xdr:cNvSpPr>
      </xdr:nvSpPr>
      <xdr:spPr bwMode="auto">
        <a:xfrm>
          <a:off x="0" y="304133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7957"/>
    <xdr:sp macro="" textlink="">
      <xdr:nvSpPr>
        <xdr:cNvPr id="3153" name="Text Box 6"/>
        <xdr:cNvSpPr txBox="1">
          <a:spLocks noChangeArrowheads="1"/>
        </xdr:cNvSpPr>
      </xdr:nvSpPr>
      <xdr:spPr bwMode="auto">
        <a:xfrm>
          <a:off x="0" y="304133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54" name="Text Box 4"/>
        <xdr:cNvSpPr txBox="1">
          <a:spLocks noChangeArrowheads="1"/>
        </xdr:cNvSpPr>
      </xdr:nvSpPr>
      <xdr:spPr bwMode="auto">
        <a:xfrm>
          <a:off x="3829050" y="30413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55" name="Text Box 6"/>
        <xdr:cNvSpPr txBox="1">
          <a:spLocks noChangeArrowheads="1"/>
        </xdr:cNvSpPr>
      </xdr:nvSpPr>
      <xdr:spPr bwMode="auto">
        <a:xfrm>
          <a:off x="3829050" y="30413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56" name="Text Box 4"/>
        <xdr:cNvSpPr txBox="1">
          <a:spLocks noChangeArrowheads="1"/>
        </xdr:cNvSpPr>
      </xdr:nvSpPr>
      <xdr:spPr bwMode="auto">
        <a:xfrm>
          <a:off x="1209675" y="30413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57" name="Text Box 6"/>
        <xdr:cNvSpPr txBox="1">
          <a:spLocks noChangeArrowheads="1"/>
        </xdr:cNvSpPr>
      </xdr:nvSpPr>
      <xdr:spPr bwMode="auto">
        <a:xfrm>
          <a:off x="1209675" y="30413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3158" name="Text Box 4"/>
        <xdr:cNvSpPr txBox="1">
          <a:spLocks noChangeArrowheads="1"/>
        </xdr:cNvSpPr>
      </xdr:nvSpPr>
      <xdr:spPr bwMode="auto">
        <a:xfrm>
          <a:off x="1209675" y="304133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6348"/>
    <xdr:sp macro="" textlink="">
      <xdr:nvSpPr>
        <xdr:cNvPr id="3159" name="Text Box 6"/>
        <xdr:cNvSpPr txBox="1">
          <a:spLocks noChangeArrowheads="1"/>
        </xdr:cNvSpPr>
      </xdr:nvSpPr>
      <xdr:spPr bwMode="auto">
        <a:xfrm>
          <a:off x="1209675" y="304133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60" name="Text Box 6"/>
        <xdr:cNvSpPr txBox="1">
          <a:spLocks noChangeArrowheads="1"/>
        </xdr:cNvSpPr>
      </xdr:nvSpPr>
      <xdr:spPr bwMode="auto">
        <a:xfrm>
          <a:off x="1209675"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3161" name="Text Box 4"/>
        <xdr:cNvSpPr txBox="1">
          <a:spLocks noChangeArrowheads="1"/>
        </xdr:cNvSpPr>
      </xdr:nvSpPr>
      <xdr:spPr bwMode="auto">
        <a:xfrm>
          <a:off x="1209675" y="304133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6373"/>
    <xdr:sp macro="" textlink="">
      <xdr:nvSpPr>
        <xdr:cNvPr id="3162" name="Text Box 6"/>
        <xdr:cNvSpPr txBox="1">
          <a:spLocks noChangeArrowheads="1"/>
        </xdr:cNvSpPr>
      </xdr:nvSpPr>
      <xdr:spPr bwMode="auto">
        <a:xfrm>
          <a:off x="1209675" y="304133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63" name="Text Box 4"/>
        <xdr:cNvSpPr txBox="1">
          <a:spLocks noChangeArrowheads="1"/>
        </xdr:cNvSpPr>
      </xdr:nvSpPr>
      <xdr:spPr bwMode="auto">
        <a:xfrm>
          <a:off x="1209675"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64" name="Text Box 6"/>
        <xdr:cNvSpPr txBox="1">
          <a:spLocks noChangeArrowheads="1"/>
        </xdr:cNvSpPr>
      </xdr:nvSpPr>
      <xdr:spPr bwMode="auto">
        <a:xfrm>
          <a:off x="1209675"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3165" name="Text Box 4"/>
        <xdr:cNvSpPr txBox="1">
          <a:spLocks noChangeArrowheads="1"/>
        </xdr:cNvSpPr>
      </xdr:nvSpPr>
      <xdr:spPr bwMode="auto">
        <a:xfrm>
          <a:off x="2600325"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5153"/>
    <xdr:sp macro="" textlink="">
      <xdr:nvSpPr>
        <xdr:cNvPr id="3166" name="Text Box 6"/>
        <xdr:cNvSpPr txBox="1">
          <a:spLocks noChangeArrowheads="1"/>
        </xdr:cNvSpPr>
      </xdr:nvSpPr>
      <xdr:spPr bwMode="auto">
        <a:xfrm>
          <a:off x="2600325"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67" name="Text Box 4"/>
        <xdr:cNvSpPr txBox="1">
          <a:spLocks noChangeArrowheads="1"/>
        </xdr:cNvSpPr>
      </xdr:nvSpPr>
      <xdr:spPr bwMode="auto">
        <a:xfrm>
          <a:off x="1209675"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5153"/>
    <xdr:sp macro="" textlink="">
      <xdr:nvSpPr>
        <xdr:cNvPr id="3168" name="Text Box 6"/>
        <xdr:cNvSpPr txBox="1">
          <a:spLocks noChangeArrowheads="1"/>
        </xdr:cNvSpPr>
      </xdr:nvSpPr>
      <xdr:spPr bwMode="auto">
        <a:xfrm>
          <a:off x="1209675"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3169" name="Text Box 4"/>
        <xdr:cNvSpPr txBox="1">
          <a:spLocks noChangeArrowheads="1"/>
        </xdr:cNvSpPr>
      </xdr:nvSpPr>
      <xdr:spPr bwMode="auto">
        <a:xfrm>
          <a:off x="0"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139</xdr:row>
      <xdr:rowOff>0</xdr:rowOff>
    </xdr:from>
    <xdr:ext cx="85725" cy="675153"/>
    <xdr:sp macro="" textlink="">
      <xdr:nvSpPr>
        <xdr:cNvPr id="3170" name="Text Box 6"/>
        <xdr:cNvSpPr txBox="1">
          <a:spLocks noChangeArrowheads="1"/>
        </xdr:cNvSpPr>
      </xdr:nvSpPr>
      <xdr:spPr bwMode="auto">
        <a:xfrm>
          <a:off x="0" y="304133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71" name="Text Box 4"/>
        <xdr:cNvSpPr txBox="1">
          <a:spLocks noChangeArrowheads="1"/>
        </xdr:cNvSpPr>
      </xdr:nvSpPr>
      <xdr:spPr bwMode="auto">
        <a:xfrm>
          <a:off x="3829050" y="30413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139</xdr:row>
      <xdr:rowOff>0</xdr:rowOff>
    </xdr:from>
    <xdr:ext cx="85725" cy="152400"/>
    <xdr:sp macro="" textlink="">
      <xdr:nvSpPr>
        <xdr:cNvPr id="3172" name="Text Box 6"/>
        <xdr:cNvSpPr txBox="1">
          <a:spLocks noChangeArrowheads="1"/>
        </xdr:cNvSpPr>
      </xdr:nvSpPr>
      <xdr:spPr bwMode="auto">
        <a:xfrm>
          <a:off x="3829050" y="304133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123</xdr:row>
      <xdr:rowOff>428625</xdr:rowOff>
    </xdr:from>
    <xdr:ext cx="85725" cy="150329"/>
    <xdr:sp macro="" textlink="">
      <xdr:nvSpPr>
        <xdr:cNvPr id="3173" name="Text Box 4"/>
        <xdr:cNvSpPr txBox="1">
          <a:spLocks noChangeArrowheads="1"/>
        </xdr:cNvSpPr>
      </xdr:nvSpPr>
      <xdr:spPr bwMode="auto">
        <a:xfrm>
          <a:off x="314325" y="271748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74" name="Text Box 4"/>
        <xdr:cNvSpPr txBox="1">
          <a:spLocks noChangeArrowheads="1"/>
        </xdr:cNvSpPr>
      </xdr:nvSpPr>
      <xdr:spPr bwMode="auto">
        <a:xfrm>
          <a:off x="1209675" y="290036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14300"/>
    <xdr:sp macro="" textlink="">
      <xdr:nvSpPr>
        <xdr:cNvPr id="3175" name="Text Box 6"/>
        <xdr:cNvSpPr txBox="1">
          <a:spLocks noChangeArrowheads="1"/>
        </xdr:cNvSpPr>
      </xdr:nvSpPr>
      <xdr:spPr bwMode="auto">
        <a:xfrm>
          <a:off x="1209675" y="290036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134</xdr:row>
      <xdr:rowOff>47625</xdr:rowOff>
    </xdr:from>
    <xdr:ext cx="85725" cy="819150"/>
    <xdr:sp macro="" textlink="">
      <xdr:nvSpPr>
        <xdr:cNvPr id="3176" name="Text Box 4"/>
        <xdr:cNvSpPr txBox="1">
          <a:spLocks noChangeArrowheads="1"/>
        </xdr:cNvSpPr>
      </xdr:nvSpPr>
      <xdr:spPr bwMode="auto">
        <a:xfrm>
          <a:off x="1800225" y="290512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819150"/>
    <xdr:sp macro="" textlink="">
      <xdr:nvSpPr>
        <xdr:cNvPr id="3177" name="Text Box 6"/>
        <xdr:cNvSpPr txBox="1">
          <a:spLocks noChangeArrowheads="1"/>
        </xdr:cNvSpPr>
      </xdr:nvSpPr>
      <xdr:spPr bwMode="auto">
        <a:xfrm>
          <a:off x="1209675" y="290036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78" name="Text Box 6"/>
        <xdr:cNvSpPr txBox="1">
          <a:spLocks noChangeArrowheads="1"/>
        </xdr:cNvSpPr>
      </xdr:nvSpPr>
      <xdr:spPr bwMode="auto">
        <a:xfrm>
          <a:off x="1209675" y="290036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79" name="Text Box 4"/>
        <xdr:cNvSpPr txBox="1">
          <a:spLocks noChangeArrowheads="1"/>
        </xdr:cNvSpPr>
      </xdr:nvSpPr>
      <xdr:spPr bwMode="auto">
        <a:xfrm>
          <a:off x="1209675" y="290036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1019175"/>
    <xdr:sp macro="" textlink="">
      <xdr:nvSpPr>
        <xdr:cNvPr id="3180" name="Text Box 6"/>
        <xdr:cNvSpPr txBox="1">
          <a:spLocks noChangeArrowheads="1"/>
        </xdr:cNvSpPr>
      </xdr:nvSpPr>
      <xdr:spPr bwMode="auto">
        <a:xfrm>
          <a:off x="1209675" y="290036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81" name="Text Box 4"/>
        <xdr:cNvSpPr txBox="1">
          <a:spLocks noChangeArrowheads="1"/>
        </xdr:cNvSpPr>
      </xdr:nvSpPr>
      <xdr:spPr bwMode="auto">
        <a:xfrm>
          <a:off x="1209675" y="290036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82" name="Text Box 6"/>
        <xdr:cNvSpPr txBox="1">
          <a:spLocks noChangeArrowheads="1"/>
        </xdr:cNvSpPr>
      </xdr:nvSpPr>
      <xdr:spPr bwMode="auto">
        <a:xfrm>
          <a:off x="1209675" y="290036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134</xdr:row>
      <xdr:rowOff>0</xdr:rowOff>
    </xdr:from>
    <xdr:ext cx="85725" cy="676274"/>
    <xdr:sp macro="" textlink="">
      <xdr:nvSpPr>
        <xdr:cNvPr id="3183" name="Text Box 4"/>
        <xdr:cNvSpPr txBox="1">
          <a:spLocks noChangeArrowheads="1"/>
        </xdr:cNvSpPr>
      </xdr:nvSpPr>
      <xdr:spPr bwMode="auto">
        <a:xfrm>
          <a:off x="2600325" y="290036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9525</xdr:colOff>
      <xdr:row>135</xdr:row>
      <xdr:rowOff>85725</xdr:rowOff>
    </xdr:from>
    <xdr:ext cx="85725" cy="676274"/>
    <xdr:sp macro="" textlink="">
      <xdr:nvSpPr>
        <xdr:cNvPr id="3184" name="Text Box 6"/>
        <xdr:cNvSpPr txBox="1">
          <a:spLocks noChangeArrowheads="1"/>
        </xdr:cNvSpPr>
      </xdr:nvSpPr>
      <xdr:spPr bwMode="auto">
        <a:xfrm>
          <a:off x="2609850" y="292893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134</xdr:row>
      <xdr:rowOff>0</xdr:rowOff>
    </xdr:from>
    <xdr:ext cx="85725" cy="676274"/>
    <xdr:sp macro="" textlink="">
      <xdr:nvSpPr>
        <xdr:cNvPr id="3185" name="Text Box 4"/>
        <xdr:cNvSpPr txBox="1">
          <a:spLocks noChangeArrowheads="1"/>
        </xdr:cNvSpPr>
      </xdr:nvSpPr>
      <xdr:spPr bwMode="auto">
        <a:xfrm>
          <a:off x="1209675" y="290036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87" name="Text Box 4"/>
        <xdr:cNvSpPr txBox="1">
          <a:spLocks noChangeArrowheads="1"/>
        </xdr:cNvSpPr>
      </xdr:nvSpPr>
      <xdr:spPr bwMode="auto">
        <a:xfrm>
          <a:off x="1209675" y="30413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14300"/>
    <xdr:sp macro="" textlink="">
      <xdr:nvSpPr>
        <xdr:cNvPr id="3188" name="Text Box 6"/>
        <xdr:cNvSpPr txBox="1">
          <a:spLocks noChangeArrowheads="1"/>
        </xdr:cNvSpPr>
      </xdr:nvSpPr>
      <xdr:spPr bwMode="auto">
        <a:xfrm>
          <a:off x="1209675" y="304133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139</xdr:row>
      <xdr:rowOff>47625</xdr:rowOff>
    </xdr:from>
    <xdr:ext cx="85725" cy="819150"/>
    <xdr:sp macro="" textlink="">
      <xdr:nvSpPr>
        <xdr:cNvPr id="3189" name="Text Box 4"/>
        <xdr:cNvSpPr txBox="1">
          <a:spLocks noChangeArrowheads="1"/>
        </xdr:cNvSpPr>
      </xdr:nvSpPr>
      <xdr:spPr bwMode="auto">
        <a:xfrm>
          <a:off x="1800225" y="304609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819150"/>
    <xdr:sp macro="" textlink="">
      <xdr:nvSpPr>
        <xdr:cNvPr id="3190" name="Text Box 6"/>
        <xdr:cNvSpPr txBox="1">
          <a:spLocks noChangeArrowheads="1"/>
        </xdr:cNvSpPr>
      </xdr:nvSpPr>
      <xdr:spPr bwMode="auto">
        <a:xfrm>
          <a:off x="1209675" y="304133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91" name="Text Box 6"/>
        <xdr:cNvSpPr txBox="1">
          <a:spLocks noChangeArrowheads="1"/>
        </xdr:cNvSpPr>
      </xdr:nvSpPr>
      <xdr:spPr bwMode="auto">
        <a:xfrm>
          <a:off x="1209675" y="304133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9175"/>
    <xdr:sp macro="" textlink="">
      <xdr:nvSpPr>
        <xdr:cNvPr id="3192" name="Text Box 4"/>
        <xdr:cNvSpPr txBox="1">
          <a:spLocks noChangeArrowheads="1"/>
        </xdr:cNvSpPr>
      </xdr:nvSpPr>
      <xdr:spPr bwMode="auto">
        <a:xfrm>
          <a:off x="1209675" y="304133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1019175"/>
    <xdr:sp macro="" textlink="">
      <xdr:nvSpPr>
        <xdr:cNvPr id="3193" name="Text Box 6"/>
        <xdr:cNvSpPr txBox="1">
          <a:spLocks noChangeArrowheads="1"/>
        </xdr:cNvSpPr>
      </xdr:nvSpPr>
      <xdr:spPr bwMode="auto">
        <a:xfrm>
          <a:off x="1209675" y="304133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94" name="Text Box 4"/>
        <xdr:cNvSpPr txBox="1">
          <a:spLocks noChangeArrowheads="1"/>
        </xdr:cNvSpPr>
      </xdr:nvSpPr>
      <xdr:spPr bwMode="auto">
        <a:xfrm>
          <a:off x="1209675" y="304133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95" name="Text Box 6"/>
        <xdr:cNvSpPr txBox="1">
          <a:spLocks noChangeArrowheads="1"/>
        </xdr:cNvSpPr>
      </xdr:nvSpPr>
      <xdr:spPr bwMode="auto">
        <a:xfrm>
          <a:off x="1209675" y="304133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274"/>
    <xdr:sp macro="" textlink="">
      <xdr:nvSpPr>
        <xdr:cNvPr id="3196" name="Text Box 4"/>
        <xdr:cNvSpPr txBox="1">
          <a:spLocks noChangeArrowheads="1"/>
        </xdr:cNvSpPr>
      </xdr:nvSpPr>
      <xdr:spPr bwMode="auto">
        <a:xfrm>
          <a:off x="2600325" y="304133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139</xdr:row>
      <xdr:rowOff>0</xdr:rowOff>
    </xdr:from>
    <xdr:ext cx="85725" cy="676274"/>
    <xdr:sp macro="" textlink="">
      <xdr:nvSpPr>
        <xdr:cNvPr id="3197" name="Text Box 6"/>
        <xdr:cNvSpPr txBox="1">
          <a:spLocks noChangeArrowheads="1"/>
        </xdr:cNvSpPr>
      </xdr:nvSpPr>
      <xdr:spPr bwMode="auto">
        <a:xfrm>
          <a:off x="2600325" y="304133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139</xdr:row>
      <xdr:rowOff>0</xdr:rowOff>
    </xdr:from>
    <xdr:ext cx="85725" cy="676274"/>
    <xdr:sp macro="" textlink="">
      <xdr:nvSpPr>
        <xdr:cNvPr id="3198" name="Text Box 4"/>
        <xdr:cNvSpPr txBox="1">
          <a:spLocks noChangeArrowheads="1"/>
        </xdr:cNvSpPr>
      </xdr:nvSpPr>
      <xdr:spPr bwMode="auto">
        <a:xfrm>
          <a:off x="1209675" y="304133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933450</xdr:colOff>
      <xdr:row>139</xdr:row>
      <xdr:rowOff>180975</xdr:rowOff>
    </xdr:from>
    <xdr:ext cx="85725" cy="676274"/>
    <xdr:sp macro="" textlink="">
      <xdr:nvSpPr>
        <xdr:cNvPr id="3199" name="Text Box 6"/>
        <xdr:cNvSpPr txBox="1">
          <a:spLocks noChangeArrowheads="1"/>
        </xdr:cNvSpPr>
      </xdr:nvSpPr>
      <xdr:spPr bwMode="auto">
        <a:xfrm>
          <a:off x="2143125" y="305657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200" name="Text Box 4"/>
        <xdr:cNvSpPr txBox="1">
          <a:spLocks noChangeArrowheads="1"/>
        </xdr:cNvSpPr>
      </xdr:nvSpPr>
      <xdr:spPr bwMode="auto">
        <a:xfrm>
          <a:off x="1209675" y="356044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201" name="Text Box 6"/>
        <xdr:cNvSpPr txBox="1">
          <a:spLocks noChangeArrowheads="1"/>
        </xdr:cNvSpPr>
      </xdr:nvSpPr>
      <xdr:spPr bwMode="auto">
        <a:xfrm>
          <a:off x="1209675" y="356044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2" name="Text Box 4"/>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3" name="Text Box 6"/>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4" name="Text Box 4"/>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5" name="Text Box 6"/>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6" name="Text Box 4"/>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07" name="Text Box 6"/>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3208" name="Text Box 4"/>
        <xdr:cNvSpPr txBox="1">
          <a:spLocks noChangeArrowheads="1"/>
        </xdr:cNvSpPr>
      </xdr:nvSpPr>
      <xdr:spPr bwMode="auto">
        <a:xfrm>
          <a:off x="260032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167</xdr:row>
      <xdr:rowOff>0</xdr:rowOff>
    </xdr:from>
    <xdr:ext cx="85725" cy="114300"/>
    <xdr:sp macro="" textlink="">
      <xdr:nvSpPr>
        <xdr:cNvPr id="3209" name="Text Box 6"/>
        <xdr:cNvSpPr txBox="1">
          <a:spLocks noChangeArrowheads="1"/>
        </xdr:cNvSpPr>
      </xdr:nvSpPr>
      <xdr:spPr bwMode="auto">
        <a:xfrm>
          <a:off x="260032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10" name="Text Box 4"/>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167</xdr:row>
      <xdr:rowOff>0</xdr:rowOff>
    </xdr:from>
    <xdr:ext cx="85725" cy="114300"/>
    <xdr:sp macro="" textlink="">
      <xdr:nvSpPr>
        <xdr:cNvPr id="3211" name="Text Box 6"/>
        <xdr:cNvSpPr txBox="1">
          <a:spLocks noChangeArrowheads="1"/>
        </xdr:cNvSpPr>
      </xdr:nvSpPr>
      <xdr:spPr bwMode="auto">
        <a:xfrm>
          <a:off x="1209675"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3212" name="Text Box 4"/>
        <xdr:cNvSpPr txBox="1">
          <a:spLocks noChangeArrowheads="1"/>
        </xdr:cNvSpPr>
      </xdr:nvSpPr>
      <xdr:spPr bwMode="auto">
        <a:xfrm>
          <a:off x="0"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167</xdr:row>
      <xdr:rowOff>0</xdr:rowOff>
    </xdr:from>
    <xdr:ext cx="85725" cy="114300"/>
    <xdr:sp macro="" textlink="">
      <xdr:nvSpPr>
        <xdr:cNvPr id="3213" name="Text Box 6"/>
        <xdr:cNvSpPr txBox="1">
          <a:spLocks noChangeArrowheads="1"/>
        </xdr:cNvSpPr>
      </xdr:nvSpPr>
      <xdr:spPr bwMode="auto">
        <a:xfrm>
          <a:off x="0"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167</xdr:row>
      <xdr:rowOff>0</xdr:rowOff>
    </xdr:from>
    <xdr:ext cx="85725" cy="114300"/>
    <xdr:sp macro="" textlink="">
      <xdr:nvSpPr>
        <xdr:cNvPr id="3214" name="Text Box 6"/>
        <xdr:cNvSpPr txBox="1">
          <a:spLocks noChangeArrowheads="1"/>
        </xdr:cNvSpPr>
      </xdr:nvSpPr>
      <xdr:spPr bwMode="auto">
        <a:xfrm>
          <a:off x="3829050" y="367950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15" name="Text Box 4"/>
        <xdr:cNvSpPr txBox="1">
          <a:spLocks noChangeArrowheads="1"/>
        </xdr:cNvSpPr>
      </xdr:nvSpPr>
      <xdr:spPr bwMode="auto">
        <a:xfrm>
          <a:off x="1209675" y="356044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16" name="Text Box 6"/>
        <xdr:cNvSpPr txBox="1">
          <a:spLocks noChangeArrowheads="1"/>
        </xdr:cNvSpPr>
      </xdr:nvSpPr>
      <xdr:spPr bwMode="auto">
        <a:xfrm>
          <a:off x="1209675" y="356044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17" name="Text Box 6"/>
        <xdr:cNvSpPr txBox="1">
          <a:spLocks noChangeArrowheads="1"/>
        </xdr:cNvSpPr>
      </xdr:nvSpPr>
      <xdr:spPr bwMode="auto">
        <a:xfrm>
          <a:off x="1209675"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18" name="Text Box 4"/>
        <xdr:cNvSpPr txBox="1">
          <a:spLocks noChangeArrowheads="1"/>
        </xdr:cNvSpPr>
      </xdr:nvSpPr>
      <xdr:spPr bwMode="auto">
        <a:xfrm>
          <a:off x="1209675" y="356044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19" name="Text Box 6"/>
        <xdr:cNvSpPr txBox="1">
          <a:spLocks noChangeArrowheads="1"/>
        </xdr:cNvSpPr>
      </xdr:nvSpPr>
      <xdr:spPr bwMode="auto">
        <a:xfrm>
          <a:off x="1209675" y="356044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20" name="Text Box 4"/>
        <xdr:cNvSpPr txBox="1">
          <a:spLocks noChangeArrowheads="1"/>
        </xdr:cNvSpPr>
      </xdr:nvSpPr>
      <xdr:spPr bwMode="auto">
        <a:xfrm>
          <a:off x="1209675"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21" name="Text Box 6"/>
        <xdr:cNvSpPr txBox="1">
          <a:spLocks noChangeArrowheads="1"/>
        </xdr:cNvSpPr>
      </xdr:nvSpPr>
      <xdr:spPr bwMode="auto">
        <a:xfrm>
          <a:off x="1209675"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22" name="Text Box 4"/>
        <xdr:cNvSpPr txBox="1">
          <a:spLocks noChangeArrowheads="1"/>
        </xdr:cNvSpPr>
      </xdr:nvSpPr>
      <xdr:spPr bwMode="auto">
        <a:xfrm>
          <a:off x="2600325"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23" name="Text Box 6"/>
        <xdr:cNvSpPr txBox="1">
          <a:spLocks noChangeArrowheads="1"/>
        </xdr:cNvSpPr>
      </xdr:nvSpPr>
      <xdr:spPr bwMode="auto">
        <a:xfrm>
          <a:off x="2600325"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24" name="Text Box 4"/>
        <xdr:cNvSpPr txBox="1">
          <a:spLocks noChangeArrowheads="1"/>
        </xdr:cNvSpPr>
      </xdr:nvSpPr>
      <xdr:spPr bwMode="auto">
        <a:xfrm>
          <a:off x="1209675"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25" name="Text Box 6"/>
        <xdr:cNvSpPr txBox="1">
          <a:spLocks noChangeArrowheads="1"/>
        </xdr:cNvSpPr>
      </xdr:nvSpPr>
      <xdr:spPr bwMode="auto">
        <a:xfrm>
          <a:off x="1209675"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6274"/>
    <xdr:sp macro="" textlink="">
      <xdr:nvSpPr>
        <xdr:cNvPr id="3226" name="Text Box 4"/>
        <xdr:cNvSpPr txBox="1">
          <a:spLocks noChangeArrowheads="1"/>
        </xdr:cNvSpPr>
      </xdr:nvSpPr>
      <xdr:spPr bwMode="auto">
        <a:xfrm>
          <a:off x="0"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163</xdr:row>
      <xdr:rowOff>0</xdr:rowOff>
    </xdr:from>
    <xdr:ext cx="85725" cy="676274"/>
    <xdr:sp macro="" textlink="">
      <xdr:nvSpPr>
        <xdr:cNvPr id="3227" name="Text Box 6"/>
        <xdr:cNvSpPr txBox="1">
          <a:spLocks noChangeArrowheads="1"/>
        </xdr:cNvSpPr>
      </xdr:nvSpPr>
      <xdr:spPr bwMode="auto">
        <a:xfrm>
          <a:off x="0"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3228" name="Text Box 4"/>
        <xdr:cNvSpPr txBox="1">
          <a:spLocks noChangeArrowheads="1"/>
        </xdr:cNvSpPr>
      </xdr:nvSpPr>
      <xdr:spPr bwMode="auto">
        <a:xfrm>
          <a:off x="314325" y="337756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3229" name="Text Box 4"/>
        <xdr:cNvSpPr txBox="1">
          <a:spLocks noChangeArrowheads="1"/>
        </xdr:cNvSpPr>
      </xdr:nvSpPr>
      <xdr:spPr bwMode="auto">
        <a:xfrm>
          <a:off x="3829050" y="356044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163</xdr:row>
      <xdr:rowOff>0</xdr:rowOff>
    </xdr:from>
    <xdr:ext cx="85725" cy="152400"/>
    <xdr:sp macro="" textlink="">
      <xdr:nvSpPr>
        <xdr:cNvPr id="3230" name="Text Box 6"/>
        <xdr:cNvSpPr txBox="1">
          <a:spLocks noChangeArrowheads="1"/>
        </xdr:cNvSpPr>
      </xdr:nvSpPr>
      <xdr:spPr bwMode="auto">
        <a:xfrm>
          <a:off x="3829050" y="356044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31" name="Text Box 6"/>
        <xdr:cNvSpPr txBox="1">
          <a:spLocks noChangeArrowheads="1"/>
        </xdr:cNvSpPr>
      </xdr:nvSpPr>
      <xdr:spPr bwMode="auto">
        <a:xfrm>
          <a:off x="1209675" y="370141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4218"/>
    <xdr:sp macro="" textlink="">
      <xdr:nvSpPr>
        <xdr:cNvPr id="3232" name="Text Box 4"/>
        <xdr:cNvSpPr txBox="1">
          <a:spLocks noChangeArrowheads="1"/>
        </xdr:cNvSpPr>
      </xdr:nvSpPr>
      <xdr:spPr bwMode="auto">
        <a:xfrm>
          <a:off x="1209675" y="370141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24218"/>
    <xdr:sp macro="" textlink="">
      <xdr:nvSpPr>
        <xdr:cNvPr id="3233" name="Text Box 6"/>
        <xdr:cNvSpPr txBox="1">
          <a:spLocks noChangeArrowheads="1"/>
        </xdr:cNvSpPr>
      </xdr:nvSpPr>
      <xdr:spPr bwMode="auto">
        <a:xfrm>
          <a:off x="1209675" y="37014150"/>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34" name="Text Box 4"/>
        <xdr:cNvSpPr txBox="1">
          <a:spLocks noChangeArrowheads="1"/>
        </xdr:cNvSpPr>
      </xdr:nvSpPr>
      <xdr:spPr bwMode="auto">
        <a:xfrm>
          <a:off x="1209675" y="370141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35" name="Text Box 6"/>
        <xdr:cNvSpPr txBox="1">
          <a:spLocks noChangeArrowheads="1"/>
        </xdr:cNvSpPr>
      </xdr:nvSpPr>
      <xdr:spPr bwMode="auto">
        <a:xfrm>
          <a:off x="1209675" y="370141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7957"/>
    <xdr:sp macro="" textlink="">
      <xdr:nvSpPr>
        <xdr:cNvPr id="3236" name="Text Box 4"/>
        <xdr:cNvSpPr txBox="1">
          <a:spLocks noChangeArrowheads="1"/>
        </xdr:cNvSpPr>
      </xdr:nvSpPr>
      <xdr:spPr bwMode="auto">
        <a:xfrm>
          <a:off x="2600325" y="370141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7957"/>
    <xdr:sp macro="" textlink="">
      <xdr:nvSpPr>
        <xdr:cNvPr id="3237" name="Text Box 6"/>
        <xdr:cNvSpPr txBox="1">
          <a:spLocks noChangeArrowheads="1"/>
        </xdr:cNvSpPr>
      </xdr:nvSpPr>
      <xdr:spPr bwMode="auto">
        <a:xfrm>
          <a:off x="2600325" y="370141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38" name="Text Box 4"/>
        <xdr:cNvSpPr txBox="1">
          <a:spLocks noChangeArrowheads="1"/>
        </xdr:cNvSpPr>
      </xdr:nvSpPr>
      <xdr:spPr bwMode="auto">
        <a:xfrm>
          <a:off x="1209675" y="370141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7957"/>
    <xdr:sp macro="" textlink="">
      <xdr:nvSpPr>
        <xdr:cNvPr id="3239" name="Text Box 6"/>
        <xdr:cNvSpPr txBox="1">
          <a:spLocks noChangeArrowheads="1"/>
        </xdr:cNvSpPr>
      </xdr:nvSpPr>
      <xdr:spPr bwMode="auto">
        <a:xfrm>
          <a:off x="1209675" y="370141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7957"/>
    <xdr:sp macro="" textlink="">
      <xdr:nvSpPr>
        <xdr:cNvPr id="3240" name="Text Box 4"/>
        <xdr:cNvSpPr txBox="1">
          <a:spLocks noChangeArrowheads="1"/>
        </xdr:cNvSpPr>
      </xdr:nvSpPr>
      <xdr:spPr bwMode="auto">
        <a:xfrm>
          <a:off x="0" y="370141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7957"/>
    <xdr:sp macro="" textlink="">
      <xdr:nvSpPr>
        <xdr:cNvPr id="3241" name="Text Box 6"/>
        <xdr:cNvSpPr txBox="1">
          <a:spLocks noChangeArrowheads="1"/>
        </xdr:cNvSpPr>
      </xdr:nvSpPr>
      <xdr:spPr bwMode="auto">
        <a:xfrm>
          <a:off x="0" y="37014150"/>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42" name="Text Box 4"/>
        <xdr:cNvSpPr txBox="1">
          <a:spLocks noChangeArrowheads="1"/>
        </xdr:cNvSpPr>
      </xdr:nvSpPr>
      <xdr:spPr bwMode="auto">
        <a:xfrm>
          <a:off x="3829050" y="37014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43" name="Text Box 6"/>
        <xdr:cNvSpPr txBox="1">
          <a:spLocks noChangeArrowheads="1"/>
        </xdr:cNvSpPr>
      </xdr:nvSpPr>
      <xdr:spPr bwMode="auto">
        <a:xfrm>
          <a:off x="3829050" y="37014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44" name="Text Box 4"/>
        <xdr:cNvSpPr txBox="1">
          <a:spLocks noChangeArrowheads="1"/>
        </xdr:cNvSpPr>
      </xdr:nvSpPr>
      <xdr:spPr bwMode="auto">
        <a:xfrm>
          <a:off x="1209675" y="37014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45" name="Text Box 6"/>
        <xdr:cNvSpPr txBox="1">
          <a:spLocks noChangeArrowheads="1"/>
        </xdr:cNvSpPr>
      </xdr:nvSpPr>
      <xdr:spPr bwMode="auto">
        <a:xfrm>
          <a:off x="1209675" y="37014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3246" name="Text Box 4"/>
        <xdr:cNvSpPr txBox="1">
          <a:spLocks noChangeArrowheads="1"/>
        </xdr:cNvSpPr>
      </xdr:nvSpPr>
      <xdr:spPr bwMode="auto">
        <a:xfrm>
          <a:off x="1209675" y="370141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6348"/>
    <xdr:sp macro="" textlink="">
      <xdr:nvSpPr>
        <xdr:cNvPr id="3247" name="Text Box 6"/>
        <xdr:cNvSpPr txBox="1">
          <a:spLocks noChangeArrowheads="1"/>
        </xdr:cNvSpPr>
      </xdr:nvSpPr>
      <xdr:spPr bwMode="auto">
        <a:xfrm>
          <a:off x="1209675" y="37014150"/>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48" name="Text Box 6"/>
        <xdr:cNvSpPr txBox="1">
          <a:spLocks noChangeArrowheads="1"/>
        </xdr:cNvSpPr>
      </xdr:nvSpPr>
      <xdr:spPr bwMode="auto">
        <a:xfrm>
          <a:off x="1209675"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3249" name="Text Box 4"/>
        <xdr:cNvSpPr txBox="1">
          <a:spLocks noChangeArrowheads="1"/>
        </xdr:cNvSpPr>
      </xdr:nvSpPr>
      <xdr:spPr bwMode="auto">
        <a:xfrm>
          <a:off x="1209675" y="370141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6373"/>
    <xdr:sp macro="" textlink="">
      <xdr:nvSpPr>
        <xdr:cNvPr id="3250" name="Text Box 6"/>
        <xdr:cNvSpPr txBox="1">
          <a:spLocks noChangeArrowheads="1"/>
        </xdr:cNvSpPr>
      </xdr:nvSpPr>
      <xdr:spPr bwMode="auto">
        <a:xfrm>
          <a:off x="1209675" y="37014150"/>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51" name="Text Box 4"/>
        <xdr:cNvSpPr txBox="1">
          <a:spLocks noChangeArrowheads="1"/>
        </xdr:cNvSpPr>
      </xdr:nvSpPr>
      <xdr:spPr bwMode="auto">
        <a:xfrm>
          <a:off x="1209675"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52" name="Text Box 6"/>
        <xdr:cNvSpPr txBox="1">
          <a:spLocks noChangeArrowheads="1"/>
        </xdr:cNvSpPr>
      </xdr:nvSpPr>
      <xdr:spPr bwMode="auto">
        <a:xfrm>
          <a:off x="1209675"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3253" name="Text Box 4"/>
        <xdr:cNvSpPr txBox="1">
          <a:spLocks noChangeArrowheads="1"/>
        </xdr:cNvSpPr>
      </xdr:nvSpPr>
      <xdr:spPr bwMode="auto">
        <a:xfrm>
          <a:off x="2600325"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5153"/>
    <xdr:sp macro="" textlink="">
      <xdr:nvSpPr>
        <xdr:cNvPr id="3254" name="Text Box 6"/>
        <xdr:cNvSpPr txBox="1">
          <a:spLocks noChangeArrowheads="1"/>
        </xdr:cNvSpPr>
      </xdr:nvSpPr>
      <xdr:spPr bwMode="auto">
        <a:xfrm>
          <a:off x="2600325"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55" name="Text Box 4"/>
        <xdr:cNvSpPr txBox="1">
          <a:spLocks noChangeArrowheads="1"/>
        </xdr:cNvSpPr>
      </xdr:nvSpPr>
      <xdr:spPr bwMode="auto">
        <a:xfrm>
          <a:off x="1209675"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5153"/>
    <xdr:sp macro="" textlink="">
      <xdr:nvSpPr>
        <xdr:cNvPr id="3256" name="Text Box 6"/>
        <xdr:cNvSpPr txBox="1">
          <a:spLocks noChangeArrowheads="1"/>
        </xdr:cNvSpPr>
      </xdr:nvSpPr>
      <xdr:spPr bwMode="auto">
        <a:xfrm>
          <a:off x="1209675"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3257" name="Text Box 4"/>
        <xdr:cNvSpPr txBox="1">
          <a:spLocks noChangeArrowheads="1"/>
        </xdr:cNvSpPr>
      </xdr:nvSpPr>
      <xdr:spPr bwMode="auto">
        <a:xfrm>
          <a:off x="0"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168</xdr:row>
      <xdr:rowOff>0</xdr:rowOff>
    </xdr:from>
    <xdr:ext cx="85725" cy="675153"/>
    <xdr:sp macro="" textlink="">
      <xdr:nvSpPr>
        <xdr:cNvPr id="3258" name="Text Box 6"/>
        <xdr:cNvSpPr txBox="1">
          <a:spLocks noChangeArrowheads="1"/>
        </xdr:cNvSpPr>
      </xdr:nvSpPr>
      <xdr:spPr bwMode="auto">
        <a:xfrm>
          <a:off x="0" y="37014150"/>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59" name="Text Box 4"/>
        <xdr:cNvSpPr txBox="1">
          <a:spLocks noChangeArrowheads="1"/>
        </xdr:cNvSpPr>
      </xdr:nvSpPr>
      <xdr:spPr bwMode="auto">
        <a:xfrm>
          <a:off x="3829050" y="37014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168</xdr:row>
      <xdr:rowOff>0</xdr:rowOff>
    </xdr:from>
    <xdr:ext cx="85725" cy="152400"/>
    <xdr:sp macro="" textlink="">
      <xdr:nvSpPr>
        <xdr:cNvPr id="3260" name="Text Box 6"/>
        <xdr:cNvSpPr txBox="1">
          <a:spLocks noChangeArrowheads="1"/>
        </xdr:cNvSpPr>
      </xdr:nvSpPr>
      <xdr:spPr bwMode="auto">
        <a:xfrm>
          <a:off x="3829050" y="37014150"/>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152</xdr:row>
      <xdr:rowOff>428625</xdr:rowOff>
    </xdr:from>
    <xdr:ext cx="85725" cy="150329"/>
    <xdr:sp macro="" textlink="">
      <xdr:nvSpPr>
        <xdr:cNvPr id="3261" name="Text Box 4"/>
        <xdr:cNvSpPr txBox="1">
          <a:spLocks noChangeArrowheads="1"/>
        </xdr:cNvSpPr>
      </xdr:nvSpPr>
      <xdr:spPr bwMode="auto">
        <a:xfrm>
          <a:off x="314325" y="33775650"/>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262" name="Text Box 4"/>
        <xdr:cNvSpPr txBox="1">
          <a:spLocks noChangeArrowheads="1"/>
        </xdr:cNvSpPr>
      </xdr:nvSpPr>
      <xdr:spPr bwMode="auto">
        <a:xfrm>
          <a:off x="1209675" y="356044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14300"/>
    <xdr:sp macro="" textlink="">
      <xdr:nvSpPr>
        <xdr:cNvPr id="3263" name="Text Box 6"/>
        <xdr:cNvSpPr txBox="1">
          <a:spLocks noChangeArrowheads="1"/>
        </xdr:cNvSpPr>
      </xdr:nvSpPr>
      <xdr:spPr bwMode="auto">
        <a:xfrm>
          <a:off x="1209675" y="356044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163</xdr:row>
      <xdr:rowOff>47625</xdr:rowOff>
    </xdr:from>
    <xdr:ext cx="85725" cy="819150"/>
    <xdr:sp macro="" textlink="">
      <xdr:nvSpPr>
        <xdr:cNvPr id="3264" name="Text Box 4"/>
        <xdr:cNvSpPr txBox="1">
          <a:spLocks noChangeArrowheads="1"/>
        </xdr:cNvSpPr>
      </xdr:nvSpPr>
      <xdr:spPr bwMode="auto">
        <a:xfrm>
          <a:off x="1800225" y="356520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819150"/>
    <xdr:sp macro="" textlink="">
      <xdr:nvSpPr>
        <xdr:cNvPr id="3265" name="Text Box 6"/>
        <xdr:cNvSpPr txBox="1">
          <a:spLocks noChangeArrowheads="1"/>
        </xdr:cNvSpPr>
      </xdr:nvSpPr>
      <xdr:spPr bwMode="auto">
        <a:xfrm>
          <a:off x="1209675" y="356044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6" name="Text Box 6"/>
        <xdr:cNvSpPr txBox="1">
          <a:spLocks noChangeArrowheads="1"/>
        </xdr:cNvSpPr>
      </xdr:nvSpPr>
      <xdr:spPr bwMode="auto">
        <a:xfrm>
          <a:off x="1209675"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67" name="Text Box 4"/>
        <xdr:cNvSpPr txBox="1">
          <a:spLocks noChangeArrowheads="1"/>
        </xdr:cNvSpPr>
      </xdr:nvSpPr>
      <xdr:spPr bwMode="auto">
        <a:xfrm>
          <a:off x="1209675" y="356044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1019175"/>
    <xdr:sp macro="" textlink="">
      <xdr:nvSpPr>
        <xdr:cNvPr id="3268" name="Text Box 6"/>
        <xdr:cNvSpPr txBox="1">
          <a:spLocks noChangeArrowheads="1"/>
        </xdr:cNvSpPr>
      </xdr:nvSpPr>
      <xdr:spPr bwMode="auto">
        <a:xfrm>
          <a:off x="1209675" y="356044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69" name="Text Box 4"/>
        <xdr:cNvSpPr txBox="1">
          <a:spLocks noChangeArrowheads="1"/>
        </xdr:cNvSpPr>
      </xdr:nvSpPr>
      <xdr:spPr bwMode="auto">
        <a:xfrm>
          <a:off x="1209675"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70" name="Text Box 6"/>
        <xdr:cNvSpPr txBox="1">
          <a:spLocks noChangeArrowheads="1"/>
        </xdr:cNvSpPr>
      </xdr:nvSpPr>
      <xdr:spPr bwMode="auto">
        <a:xfrm>
          <a:off x="1209675"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71" name="Text Box 4"/>
        <xdr:cNvSpPr txBox="1">
          <a:spLocks noChangeArrowheads="1"/>
        </xdr:cNvSpPr>
      </xdr:nvSpPr>
      <xdr:spPr bwMode="auto">
        <a:xfrm>
          <a:off x="2600325"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163</xdr:row>
      <xdr:rowOff>0</xdr:rowOff>
    </xdr:from>
    <xdr:ext cx="85725" cy="676274"/>
    <xdr:sp macro="" textlink="">
      <xdr:nvSpPr>
        <xdr:cNvPr id="3272" name="Text Box 6"/>
        <xdr:cNvSpPr txBox="1">
          <a:spLocks noChangeArrowheads="1"/>
        </xdr:cNvSpPr>
      </xdr:nvSpPr>
      <xdr:spPr bwMode="auto">
        <a:xfrm>
          <a:off x="2600325"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163</xdr:row>
      <xdr:rowOff>0</xdr:rowOff>
    </xdr:from>
    <xdr:ext cx="85725" cy="676274"/>
    <xdr:sp macro="" textlink="">
      <xdr:nvSpPr>
        <xdr:cNvPr id="3273" name="Text Box 4"/>
        <xdr:cNvSpPr txBox="1">
          <a:spLocks noChangeArrowheads="1"/>
        </xdr:cNvSpPr>
      </xdr:nvSpPr>
      <xdr:spPr bwMode="auto">
        <a:xfrm>
          <a:off x="1209675"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163</xdr:row>
      <xdr:rowOff>0</xdr:rowOff>
    </xdr:from>
    <xdr:ext cx="85725" cy="676274"/>
    <xdr:sp macro="" textlink="">
      <xdr:nvSpPr>
        <xdr:cNvPr id="3274" name="Text Box 6"/>
        <xdr:cNvSpPr txBox="1">
          <a:spLocks noChangeArrowheads="1"/>
        </xdr:cNvSpPr>
      </xdr:nvSpPr>
      <xdr:spPr bwMode="auto">
        <a:xfrm>
          <a:off x="2124075" y="356044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75" name="Text Box 4"/>
        <xdr:cNvSpPr txBox="1">
          <a:spLocks noChangeArrowheads="1"/>
        </xdr:cNvSpPr>
      </xdr:nvSpPr>
      <xdr:spPr bwMode="auto">
        <a:xfrm>
          <a:off x="1209675" y="37014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14300"/>
    <xdr:sp macro="" textlink="">
      <xdr:nvSpPr>
        <xdr:cNvPr id="3276" name="Text Box 6"/>
        <xdr:cNvSpPr txBox="1">
          <a:spLocks noChangeArrowheads="1"/>
        </xdr:cNvSpPr>
      </xdr:nvSpPr>
      <xdr:spPr bwMode="auto">
        <a:xfrm>
          <a:off x="1209675" y="37014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168</xdr:row>
      <xdr:rowOff>47625</xdr:rowOff>
    </xdr:from>
    <xdr:ext cx="85725" cy="819150"/>
    <xdr:sp macro="" textlink="">
      <xdr:nvSpPr>
        <xdr:cNvPr id="3277" name="Text Box 4"/>
        <xdr:cNvSpPr txBox="1">
          <a:spLocks noChangeArrowheads="1"/>
        </xdr:cNvSpPr>
      </xdr:nvSpPr>
      <xdr:spPr bwMode="auto">
        <a:xfrm>
          <a:off x="1800225" y="370617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819150"/>
    <xdr:sp macro="" textlink="">
      <xdr:nvSpPr>
        <xdr:cNvPr id="3278" name="Text Box 6"/>
        <xdr:cNvSpPr txBox="1">
          <a:spLocks noChangeArrowheads="1"/>
        </xdr:cNvSpPr>
      </xdr:nvSpPr>
      <xdr:spPr bwMode="auto">
        <a:xfrm>
          <a:off x="1209675" y="370141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79" name="Text Box 6"/>
        <xdr:cNvSpPr txBox="1">
          <a:spLocks noChangeArrowheads="1"/>
        </xdr:cNvSpPr>
      </xdr:nvSpPr>
      <xdr:spPr bwMode="auto">
        <a:xfrm>
          <a:off x="1209675" y="370141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9175"/>
    <xdr:sp macro="" textlink="">
      <xdr:nvSpPr>
        <xdr:cNvPr id="3280" name="Text Box 4"/>
        <xdr:cNvSpPr txBox="1">
          <a:spLocks noChangeArrowheads="1"/>
        </xdr:cNvSpPr>
      </xdr:nvSpPr>
      <xdr:spPr bwMode="auto">
        <a:xfrm>
          <a:off x="1209675" y="370141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1019175"/>
    <xdr:sp macro="" textlink="">
      <xdr:nvSpPr>
        <xdr:cNvPr id="3281" name="Text Box 6"/>
        <xdr:cNvSpPr txBox="1">
          <a:spLocks noChangeArrowheads="1"/>
        </xdr:cNvSpPr>
      </xdr:nvSpPr>
      <xdr:spPr bwMode="auto">
        <a:xfrm>
          <a:off x="1209675" y="37014150"/>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82" name="Text Box 4"/>
        <xdr:cNvSpPr txBox="1">
          <a:spLocks noChangeArrowheads="1"/>
        </xdr:cNvSpPr>
      </xdr:nvSpPr>
      <xdr:spPr bwMode="auto">
        <a:xfrm>
          <a:off x="1209675" y="370141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83" name="Text Box 6"/>
        <xdr:cNvSpPr txBox="1">
          <a:spLocks noChangeArrowheads="1"/>
        </xdr:cNvSpPr>
      </xdr:nvSpPr>
      <xdr:spPr bwMode="auto">
        <a:xfrm>
          <a:off x="1209675" y="370141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274"/>
    <xdr:sp macro="" textlink="">
      <xdr:nvSpPr>
        <xdr:cNvPr id="3284" name="Text Box 4"/>
        <xdr:cNvSpPr txBox="1">
          <a:spLocks noChangeArrowheads="1"/>
        </xdr:cNvSpPr>
      </xdr:nvSpPr>
      <xdr:spPr bwMode="auto">
        <a:xfrm>
          <a:off x="2600325" y="370141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168</xdr:row>
      <xdr:rowOff>0</xdr:rowOff>
    </xdr:from>
    <xdr:ext cx="85725" cy="676274"/>
    <xdr:sp macro="" textlink="">
      <xdr:nvSpPr>
        <xdr:cNvPr id="3285" name="Text Box 6"/>
        <xdr:cNvSpPr txBox="1">
          <a:spLocks noChangeArrowheads="1"/>
        </xdr:cNvSpPr>
      </xdr:nvSpPr>
      <xdr:spPr bwMode="auto">
        <a:xfrm>
          <a:off x="2600325" y="370141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168</xdr:row>
      <xdr:rowOff>0</xdr:rowOff>
    </xdr:from>
    <xdr:ext cx="85725" cy="676274"/>
    <xdr:sp macro="" textlink="">
      <xdr:nvSpPr>
        <xdr:cNvPr id="3286" name="Text Box 4"/>
        <xdr:cNvSpPr txBox="1">
          <a:spLocks noChangeArrowheads="1"/>
        </xdr:cNvSpPr>
      </xdr:nvSpPr>
      <xdr:spPr bwMode="auto">
        <a:xfrm>
          <a:off x="1209675" y="370141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168</xdr:row>
      <xdr:rowOff>0</xdr:rowOff>
    </xdr:from>
    <xdr:ext cx="85725" cy="676274"/>
    <xdr:sp macro="" textlink="">
      <xdr:nvSpPr>
        <xdr:cNvPr id="3287" name="Text Box 6"/>
        <xdr:cNvSpPr txBox="1">
          <a:spLocks noChangeArrowheads="1"/>
        </xdr:cNvSpPr>
      </xdr:nvSpPr>
      <xdr:spPr bwMode="auto">
        <a:xfrm>
          <a:off x="2124075" y="37014150"/>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288" name="Text Box 4"/>
        <xdr:cNvSpPr txBox="1">
          <a:spLocks noChangeArrowheads="1"/>
        </xdr:cNvSpPr>
      </xdr:nvSpPr>
      <xdr:spPr bwMode="auto">
        <a:xfrm>
          <a:off x="1209675" y="422052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289" name="Text Box 6"/>
        <xdr:cNvSpPr txBox="1">
          <a:spLocks noChangeArrowheads="1"/>
        </xdr:cNvSpPr>
      </xdr:nvSpPr>
      <xdr:spPr bwMode="auto">
        <a:xfrm>
          <a:off x="1209675" y="422052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0" name="Text Box 4"/>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1" name="Text Box 6"/>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2" name="Text Box 4"/>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3" name="Text Box 6"/>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4" name="Text Box 4"/>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5" name="Text Box 6"/>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3296" name="Text Box 4"/>
        <xdr:cNvSpPr txBox="1">
          <a:spLocks noChangeArrowheads="1"/>
        </xdr:cNvSpPr>
      </xdr:nvSpPr>
      <xdr:spPr bwMode="auto">
        <a:xfrm>
          <a:off x="260032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196</xdr:row>
      <xdr:rowOff>0</xdr:rowOff>
    </xdr:from>
    <xdr:ext cx="85725" cy="114300"/>
    <xdr:sp macro="" textlink="">
      <xdr:nvSpPr>
        <xdr:cNvPr id="3297" name="Text Box 6"/>
        <xdr:cNvSpPr txBox="1">
          <a:spLocks noChangeArrowheads="1"/>
        </xdr:cNvSpPr>
      </xdr:nvSpPr>
      <xdr:spPr bwMode="auto">
        <a:xfrm>
          <a:off x="260032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8" name="Text Box 4"/>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196</xdr:row>
      <xdr:rowOff>0</xdr:rowOff>
    </xdr:from>
    <xdr:ext cx="85725" cy="114300"/>
    <xdr:sp macro="" textlink="">
      <xdr:nvSpPr>
        <xdr:cNvPr id="3299" name="Text Box 6"/>
        <xdr:cNvSpPr txBox="1">
          <a:spLocks noChangeArrowheads="1"/>
        </xdr:cNvSpPr>
      </xdr:nvSpPr>
      <xdr:spPr bwMode="auto">
        <a:xfrm>
          <a:off x="1209675"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3300" name="Text Box 4"/>
        <xdr:cNvSpPr txBox="1">
          <a:spLocks noChangeArrowheads="1"/>
        </xdr:cNvSpPr>
      </xdr:nvSpPr>
      <xdr:spPr bwMode="auto">
        <a:xfrm>
          <a:off x="0"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196</xdr:row>
      <xdr:rowOff>0</xdr:rowOff>
    </xdr:from>
    <xdr:ext cx="85725" cy="114300"/>
    <xdr:sp macro="" textlink="">
      <xdr:nvSpPr>
        <xdr:cNvPr id="3301" name="Text Box 6"/>
        <xdr:cNvSpPr txBox="1">
          <a:spLocks noChangeArrowheads="1"/>
        </xdr:cNvSpPr>
      </xdr:nvSpPr>
      <xdr:spPr bwMode="auto">
        <a:xfrm>
          <a:off x="0"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196</xdr:row>
      <xdr:rowOff>0</xdr:rowOff>
    </xdr:from>
    <xdr:ext cx="85725" cy="114300"/>
    <xdr:sp macro="" textlink="">
      <xdr:nvSpPr>
        <xdr:cNvPr id="3302" name="Text Box 6"/>
        <xdr:cNvSpPr txBox="1">
          <a:spLocks noChangeArrowheads="1"/>
        </xdr:cNvSpPr>
      </xdr:nvSpPr>
      <xdr:spPr bwMode="auto">
        <a:xfrm>
          <a:off x="3829050" y="4339590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303" name="Text Box 4"/>
        <xdr:cNvSpPr txBox="1">
          <a:spLocks noChangeArrowheads="1"/>
        </xdr:cNvSpPr>
      </xdr:nvSpPr>
      <xdr:spPr bwMode="auto">
        <a:xfrm>
          <a:off x="1209675" y="422052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304" name="Text Box 6"/>
        <xdr:cNvSpPr txBox="1">
          <a:spLocks noChangeArrowheads="1"/>
        </xdr:cNvSpPr>
      </xdr:nvSpPr>
      <xdr:spPr bwMode="auto">
        <a:xfrm>
          <a:off x="1209675" y="422052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5" name="Text Box 6"/>
        <xdr:cNvSpPr txBox="1">
          <a:spLocks noChangeArrowheads="1"/>
        </xdr:cNvSpPr>
      </xdr:nvSpPr>
      <xdr:spPr bwMode="auto">
        <a:xfrm>
          <a:off x="1209675"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06" name="Text Box 4"/>
        <xdr:cNvSpPr txBox="1">
          <a:spLocks noChangeArrowheads="1"/>
        </xdr:cNvSpPr>
      </xdr:nvSpPr>
      <xdr:spPr bwMode="auto">
        <a:xfrm>
          <a:off x="1209675" y="422052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07" name="Text Box 6"/>
        <xdr:cNvSpPr txBox="1">
          <a:spLocks noChangeArrowheads="1"/>
        </xdr:cNvSpPr>
      </xdr:nvSpPr>
      <xdr:spPr bwMode="auto">
        <a:xfrm>
          <a:off x="1209675" y="422052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8" name="Text Box 4"/>
        <xdr:cNvSpPr txBox="1">
          <a:spLocks noChangeArrowheads="1"/>
        </xdr:cNvSpPr>
      </xdr:nvSpPr>
      <xdr:spPr bwMode="auto">
        <a:xfrm>
          <a:off x="1209675"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09" name="Text Box 6"/>
        <xdr:cNvSpPr txBox="1">
          <a:spLocks noChangeArrowheads="1"/>
        </xdr:cNvSpPr>
      </xdr:nvSpPr>
      <xdr:spPr bwMode="auto">
        <a:xfrm>
          <a:off x="1209675"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10" name="Text Box 4"/>
        <xdr:cNvSpPr txBox="1">
          <a:spLocks noChangeArrowheads="1"/>
        </xdr:cNvSpPr>
      </xdr:nvSpPr>
      <xdr:spPr bwMode="auto">
        <a:xfrm>
          <a:off x="2600325"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11" name="Text Box 6"/>
        <xdr:cNvSpPr txBox="1">
          <a:spLocks noChangeArrowheads="1"/>
        </xdr:cNvSpPr>
      </xdr:nvSpPr>
      <xdr:spPr bwMode="auto">
        <a:xfrm>
          <a:off x="2600325"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12" name="Text Box 4"/>
        <xdr:cNvSpPr txBox="1">
          <a:spLocks noChangeArrowheads="1"/>
        </xdr:cNvSpPr>
      </xdr:nvSpPr>
      <xdr:spPr bwMode="auto">
        <a:xfrm>
          <a:off x="1209675"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13" name="Text Box 6"/>
        <xdr:cNvSpPr txBox="1">
          <a:spLocks noChangeArrowheads="1"/>
        </xdr:cNvSpPr>
      </xdr:nvSpPr>
      <xdr:spPr bwMode="auto">
        <a:xfrm>
          <a:off x="1209675"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6274"/>
    <xdr:sp macro="" textlink="">
      <xdr:nvSpPr>
        <xdr:cNvPr id="3314" name="Text Box 4"/>
        <xdr:cNvSpPr txBox="1">
          <a:spLocks noChangeArrowheads="1"/>
        </xdr:cNvSpPr>
      </xdr:nvSpPr>
      <xdr:spPr bwMode="auto">
        <a:xfrm>
          <a:off x="0"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192</xdr:row>
      <xdr:rowOff>0</xdr:rowOff>
    </xdr:from>
    <xdr:ext cx="85725" cy="676274"/>
    <xdr:sp macro="" textlink="">
      <xdr:nvSpPr>
        <xdr:cNvPr id="3315" name="Text Box 6"/>
        <xdr:cNvSpPr txBox="1">
          <a:spLocks noChangeArrowheads="1"/>
        </xdr:cNvSpPr>
      </xdr:nvSpPr>
      <xdr:spPr bwMode="auto">
        <a:xfrm>
          <a:off x="0"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3316" name="Text Box 4"/>
        <xdr:cNvSpPr txBox="1">
          <a:spLocks noChangeArrowheads="1"/>
        </xdr:cNvSpPr>
      </xdr:nvSpPr>
      <xdr:spPr bwMode="auto">
        <a:xfrm>
          <a:off x="314325" y="403764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3317" name="Text Box 4"/>
        <xdr:cNvSpPr txBox="1">
          <a:spLocks noChangeArrowheads="1"/>
        </xdr:cNvSpPr>
      </xdr:nvSpPr>
      <xdr:spPr bwMode="auto">
        <a:xfrm>
          <a:off x="3829050" y="422052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192</xdr:row>
      <xdr:rowOff>0</xdr:rowOff>
    </xdr:from>
    <xdr:ext cx="85725" cy="152400"/>
    <xdr:sp macro="" textlink="">
      <xdr:nvSpPr>
        <xdr:cNvPr id="3318" name="Text Box 6"/>
        <xdr:cNvSpPr txBox="1">
          <a:spLocks noChangeArrowheads="1"/>
        </xdr:cNvSpPr>
      </xdr:nvSpPr>
      <xdr:spPr bwMode="auto">
        <a:xfrm>
          <a:off x="3829050" y="422052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19" name="Text Box 6"/>
        <xdr:cNvSpPr txBox="1">
          <a:spLocks noChangeArrowheads="1"/>
        </xdr:cNvSpPr>
      </xdr:nvSpPr>
      <xdr:spPr bwMode="auto">
        <a:xfrm>
          <a:off x="1209675" y="436149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4218"/>
    <xdr:sp macro="" textlink="">
      <xdr:nvSpPr>
        <xdr:cNvPr id="3320" name="Text Box 4"/>
        <xdr:cNvSpPr txBox="1">
          <a:spLocks noChangeArrowheads="1"/>
        </xdr:cNvSpPr>
      </xdr:nvSpPr>
      <xdr:spPr bwMode="auto">
        <a:xfrm>
          <a:off x="1209675" y="436149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24218"/>
    <xdr:sp macro="" textlink="">
      <xdr:nvSpPr>
        <xdr:cNvPr id="3321" name="Text Box 6"/>
        <xdr:cNvSpPr txBox="1">
          <a:spLocks noChangeArrowheads="1"/>
        </xdr:cNvSpPr>
      </xdr:nvSpPr>
      <xdr:spPr bwMode="auto">
        <a:xfrm>
          <a:off x="1209675" y="4361497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22" name="Text Box 4"/>
        <xdr:cNvSpPr txBox="1">
          <a:spLocks noChangeArrowheads="1"/>
        </xdr:cNvSpPr>
      </xdr:nvSpPr>
      <xdr:spPr bwMode="auto">
        <a:xfrm>
          <a:off x="1209675" y="436149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23" name="Text Box 6"/>
        <xdr:cNvSpPr txBox="1">
          <a:spLocks noChangeArrowheads="1"/>
        </xdr:cNvSpPr>
      </xdr:nvSpPr>
      <xdr:spPr bwMode="auto">
        <a:xfrm>
          <a:off x="1209675" y="436149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7957"/>
    <xdr:sp macro="" textlink="">
      <xdr:nvSpPr>
        <xdr:cNvPr id="3324" name="Text Box 4"/>
        <xdr:cNvSpPr txBox="1">
          <a:spLocks noChangeArrowheads="1"/>
        </xdr:cNvSpPr>
      </xdr:nvSpPr>
      <xdr:spPr bwMode="auto">
        <a:xfrm>
          <a:off x="2600325" y="436149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7957"/>
    <xdr:sp macro="" textlink="">
      <xdr:nvSpPr>
        <xdr:cNvPr id="3325" name="Text Box 6"/>
        <xdr:cNvSpPr txBox="1">
          <a:spLocks noChangeArrowheads="1"/>
        </xdr:cNvSpPr>
      </xdr:nvSpPr>
      <xdr:spPr bwMode="auto">
        <a:xfrm>
          <a:off x="2600325" y="436149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26" name="Text Box 4"/>
        <xdr:cNvSpPr txBox="1">
          <a:spLocks noChangeArrowheads="1"/>
        </xdr:cNvSpPr>
      </xdr:nvSpPr>
      <xdr:spPr bwMode="auto">
        <a:xfrm>
          <a:off x="1209675" y="436149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7957"/>
    <xdr:sp macro="" textlink="">
      <xdr:nvSpPr>
        <xdr:cNvPr id="3327" name="Text Box 6"/>
        <xdr:cNvSpPr txBox="1">
          <a:spLocks noChangeArrowheads="1"/>
        </xdr:cNvSpPr>
      </xdr:nvSpPr>
      <xdr:spPr bwMode="auto">
        <a:xfrm>
          <a:off x="1209675" y="436149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7957"/>
    <xdr:sp macro="" textlink="">
      <xdr:nvSpPr>
        <xdr:cNvPr id="3328" name="Text Box 4"/>
        <xdr:cNvSpPr txBox="1">
          <a:spLocks noChangeArrowheads="1"/>
        </xdr:cNvSpPr>
      </xdr:nvSpPr>
      <xdr:spPr bwMode="auto">
        <a:xfrm>
          <a:off x="0" y="436149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7957"/>
    <xdr:sp macro="" textlink="">
      <xdr:nvSpPr>
        <xdr:cNvPr id="3329" name="Text Box 6"/>
        <xdr:cNvSpPr txBox="1">
          <a:spLocks noChangeArrowheads="1"/>
        </xdr:cNvSpPr>
      </xdr:nvSpPr>
      <xdr:spPr bwMode="auto">
        <a:xfrm>
          <a:off x="0" y="4361497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30" name="Text Box 4"/>
        <xdr:cNvSpPr txBox="1">
          <a:spLocks noChangeArrowheads="1"/>
        </xdr:cNvSpPr>
      </xdr:nvSpPr>
      <xdr:spPr bwMode="auto">
        <a:xfrm>
          <a:off x="3829050" y="436149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31" name="Text Box 6"/>
        <xdr:cNvSpPr txBox="1">
          <a:spLocks noChangeArrowheads="1"/>
        </xdr:cNvSpPr>
      </xdr:nvSpPr>
      <xdr:spPr bwMode="auto">
        <a:xfrm>
          <a:off x="3829050" y="436149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32" name="Text Box 4"/>
        <xdr:cNvSpPr txBox="1">
          <a:spLocks noChangeArrowheads="1"/>
        </xdr:cNvSpPr>
      </xdr:nvSpPr>
      <xdr:spPr bwMode="auto">
        <a:xfrm>
          <a:off x="1209675" y="436149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33" name="Text Box 6"/>
        <xdr:cNvSpPr txBox="1">
          <a:spLocks noChangeArrowheads="1"/>
        </xdr:cNvSpPr>
      </xdr:nvSpPr>
      <xdr:spPr bwMode="auto">
        <a:xfrm>
          <a:off x="1209675" y="436149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3334" name="Text Box 4"/>
        <xdr:cNvSpPr txBox="1">
          <a:spLocks noChangeArrowheads="1"/>
        </xdr:cNvSpPr>
      </xdr:nvSpPr>
      <xdr:spPr bwMode="auto">
        <a:xfrm>
          <a:off x="1209675" y="436149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6348"/>
    <xdr:sp macro="" textlink="">
      <xdr:nvSpPr>
        <xdr:cNvPr id="3335" name="Text Box 6"/>
        <xdr:cNvSpPr txBox="1">
          <a:spLocks noChangeArrowheads="1"/>
        </xdr:cNvSpPr>
      </xdr:nvSpPr>
      <xdr:spPr bwMode="auto">
        <a:xfrm>
          <a:off x="1209675" y="4361497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6" name="Text Box 6"/>
        <xdr:cNvSpPr txBox="1">
          <a:spLocks noChangeArrowheads="1"/>
        </xdr:cNvSpPr>
      </xdr:nvSpPr>
      <xdr:spPr bwMode="auto">
        <a:xfrm>
          <a:off x="1209675"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3337" name="Text Box 4"/>
        <xdr:cNvSpPr txBox="1">
          <a:spLocks noChangeArrowheads="1"/>
        </xdr:cNvSpPr>
      </xdr:nvSpPr>
      <xdr:spPr bwMode="auto">
        <a:xfrm>
          <a:off x="1209675" y="436149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6373"/>
    <xdr:sp macro="" textlink="">
      <xdr:nvSpPr>
        <xdr:cNvPr id="3338" name="Text Box 6"/>
        <xdr:cNvSpPr txBox="1">
          <a:spLocks noChangeArrowheads="1"/>
        </xdr:cNvSpPr>
      </xdr:nvSpPr>
      <xdr:spPr bwMode="auto">
        <a:xfrm>
          <a:off x="1209675" y="4361497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39" name="Text Box 4"/>
        <xdr:cNvSpPr txBox="1">
          <a:spLocks noChangeArrowheads="1"/>
        </xdr:cNvSpPr>
      </xdr:nvSpPr>
      <xdr:spPr bwMode="auto">
        <a:xfrm>
          <a:off x="1209675"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40" name="Text Box 6"/>
        <xdr:cNvSpPr txBox="1">
          <a:spLocks noChangeArrowheads="1"/>
        </xdr:cNvSpPr>
      </xdr:nvSpPr>
      <xdr:spPr bwMode="auto">
        <a:xfrm>
          <a:off x="1209675"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3341" name="Text Box 4"/>
        <xdr:cNvSpPr txBox="1">
          <a:spLocks noChangeArrowheads="1"/>
        </xdr:cNvSpPr>
      </xdr:nvSpPr>
      <xdr:spPr bwMode="auto">
        <a:xfrm>
          <a:off x="2600325"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5153"/>
    <xdr:sp macro="" textlink="">
      <xdr:nvSpPr>
        <xdr:cNvPr id="3342" name="Text Box 6"/>
        <xdr:cNvSpPr txBox="1">
          <a:spLocks noChangeArrowheads="1"/>
        </xdr:cNvSpPr>
      </xdr:nvSpPr>
      <xdr:spPr bwMode="auto">
        <a:xfrm>
          <a:off x="2600325"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43" name="Text Box 4"/>
        <xdr:cNvSpPr txBox="1">
          <a:spLocks noChangeArrowheads="1"/>
        </xdr:cNvSpPr>
      </xdr:nvSpPr>
      <xdr:spPr bwMode="auto">
        <a:xfrm>
          <a:off x="1209675"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5153"/>
    <xdr:sp macro="" textlink="">
      <xdr:nvSpPr>
        <xdr:cNvPr id="3344" name="Text Box 6"/>
        <xdr:cNvSpPr txBox="1">
          <a:spLocks noChangeArrowheads="1"/>
        </xdr:cNvSpPr>
      </xdr:nvSpPr>
      <xdr:spPr bwMode="auto">
        <a:xfrm>
          <a:off x="1209675"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3345" name="Text Box 4"/>
        <xdr:cNvSpPr txBox="1">
          <a:spLocks noChangeArrowheads="1"/>
        </xdr:cNvSpPr>
      </xdr:nvSpPr>
      <xdr:spPr bwMode="auto">
        <a:xfrm>
          <a:off x="0"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197</xdr:row>
      <xdr:rowOff>0</xdr:rowOff>
    </xdr:from>
    <xdr:ext cx="85725" cy="675153"/>
    <xdr:sp macro="" textlink="">
      <xdr:nvSpPr>
        <xdr:cNvPr id="3346" name="Text Box 6"/>
        <xdr:cNvSpPr txBox="1">
          <a:spLocks noChangeArrowheads="1"/>
        </xdr:cNvSpPr>
      </xdr:nvSpPr>
      <xdr:spPr bwMode="auto">
        <a:xfrm>
          <a:off x="0" y="4361497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47" name="Text Box 4"/>
        <xdr:cNvSpPr txBox="1">
          <a:spLocks noChangeArrowheads="1"/>
        </xdr:cNvSpPr>
      </xdr:nvSpPr>
      <xdr:spPr bwMode="auto">
        <a:xfrm>
          <a:off x="3829050" y="436149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197</xdr:row>
      <xdr:rowOff>0</xdr:rowOff>
    </xdr:from>
    <xdr:ext cx="85725" cy="152400"/>
    <xdr:sp macro="" textlink="">
      <xdr:nvSpPr>
        <xdr:cNvPr id="3348" name="Text Box 6"/>
        <xdr:cNvSpPr txBox="1">
          <a:spLocks noChangeArrowheads="1"/>
        </xdr:cNvSpPr>
      </xdr:nvSpPr>
      <xdr:spPr bwMode="auto">
        <a:xfrm>
          <a:off x="3829050" y="4361497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181</xdr:row>
      <xdr:rowOff>428625</xdr:rowOff>
    </xdr:from>
    <xdr:ext cx="85725" cy="150329"/>
    <xdr:sp macro="" textlink="">
      <xdr:nvSpPr>
        <xdr:cNvPr id="3349" name="Text Box 4"/>
        <xdr:cNvSpPr txBox="1">
          <a:spLocks noChangeArrowheads="1"/>
        </xdr:cNvSpPr>
      </xdr:nvSpPr>
      <xdr:spPr bwMode="auto">
        <a:xfrm>
          <a:off x="314325" y="4037647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350" name="Text Box 4"/>
        <xdr:cNvSpPr txBox="1">
          <a:spLocks noChangeArrowheads="1"/>
        </xdr:cNvSpPr>
      </xdr:nvSpPr>
      <xdr:spPr bwMode="auto">
        <a:xfrm>
          <a:off x="1209675" y="422052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14300"/>
    <xdr:sp macro="" textlink="">
      <xdr:nvSpPr>
        <xdr:cNvPr id="3351" name="Text Box 6"/>
        <xdr:cNvSpPr txBox="1">
          <a:spLocks noChangeArrowheads="1"/>
        </xdr:cNvSpPr>
      </xdr:nvSpPr>
      <xdr:spPr bwMode="auto">
        <a:xfrm>
          <a:off x="1209675" y="422052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192</xdr:row>
      <xdr:rowOff>47625</xdr:rowOff>
    </xdr:from>
    <xdr:ext cx="85725" cy="819150"/>
    <xdr:sp macro="" textlink="">
      <xdr:nvSpPr>
        <xdr:cNvPr id="3352" name="Text Box 4"/>
        <xdr:cNvSpPr txBox="1">
          <a:spLocks noChangeArrowheads="1"/>
        </xdr:cNvSpPr>
      </xdr:nvSpPr>
      <xdr:spPr bwMode="auto">
        <a:xfrm>
          <a:off x="1800225" y="422529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819150"/>
    <xdr:sp macro="" textlink="">
      <xdr:nvSpPr>
        <xdr:cNvPr id="3353" name="Text Box 6"/>
        <xdr:cNvSpPr txBox="1">
          <a:spLocks noChangeArrowheads="1"/>
        </xdr:cNvSpPr>
      </xdr:nvSpPr>
      <xdr:spPr bwMode="auto">
        <a:xfrm>
          <a:off x="1209675" y="422052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4" name="Text Box 6"/>
        <xdr:cNvSpPr txBox="1">
          <a:spLocks noChangeArrowheads="1"/>
        </xdr:cNvSpPr>
      </xdr:nvSpPr>
      <xdr:spPr bwMode="auto">
        <a:xfrm>
          <a:off x="1209675"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55" name="Text Box 4"/>
        <xdr:cNvSpPr txBox="1">
          <a:spLocks noChangeArrowheads="1"/>
        </xdr:cNvSpPr>
      </xdr:nvSpPr>
      <xdr:spPr bwMode="auto">
        <a:xfrm>
          <a:off x="1209675" y="422052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1019175"/>
    <xdr:sp macro="" textlink="">
      <xdr:nvSpPr>
        <xdr:cNvPr id="3356" name="Text Box 6"/>
        <xdr:cNvSpPr txBox="1">
          <a:spLocks noChangeArrowheads="1"/>
        </xdr:cNvSpPr>
      </xdr:nvSpPr>
      <xdr:spPr bwMode="auto">
        <a:xfrm>
          <a:off x="1209675" y="422052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7" name="Text Box 4"/>
        <xdr:cNvSpPr txBox="1">
          <a:spLocks noChangeArrowheads="1"/>
        </xdr:cNvSpPr>
      </xdr:nvSpPr>
      <xdr:spPr bwMode="auto">
        <a:xfrm>
          <a:off x="1209675"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58" name="Text Box 6"/>
        <xdr:cNvSpPr txBox="1">
          <a:spLocks noChangeArrowheads="1"/>
        </xdr:cNvSpPr>
      </xdr:nvSpPr>
      <xdr:spPr bwMode="auto">
        <a:xfrm>
          <a:off x="1209675"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192</xdr:row>
      <xdr:rowOff>0</xdr:rowOff>
    </xdr:from>
    <xdr:ext cx="85725" cy="676274"/>
    <xdr:sp macro="" textlink="">
      <xdr:nvSpPr>
        <xdr:cNvPr id="3359" name="Text Box 4"/>
        <xdr:cNvSpPr txBox="1">
          <a:spLocks noChangeArrowheads="1"/>
        </xdr:cNvSpPr>
      </xdr:nvSpPr>
      <xdr:spPr bwMode="auto">
        <a:xfrm>
          <a:off x="2600325"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192</xdr:row>
      <xdr:rowOff>0</xdr:rowOff>
    </xdr:from>
    <xdr:ext cx="85725" cy="676274"/>
    <xdr:sp macro="" textlink="">
      <xdr:nvSpPr>
        <xdr:cNvPr id="3361" name="Text Box 4"/>
        <xdr:cNvSpPr txBox="1">
          <a:spLocks noChangeArrowheads="1"/>
        </xdr:cNvSpPr>
      </xdr:nvSpPr>
      <xdr:spPr bwMode="auto">
        <a:xfrm>
          <a:off x="1209675"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192</xdr:row>
      <xdr:rowOff>0</xdr:rowOff>
    </xdr:from>
    <xdr:ext cx="85725" cy="676274"/>
    <xdr:sp macro="" textlink="">
      <xdr:nvSpPr>
        <xdr:cNvPr id="3362" name="Text Box 6"/>
        <xdr:cNvSpPr txBox="1">
          <a:spLocks noChangeArrowheads="1"/>
        </xdr:cNvSpPr>
      </xdr:nvSpPr>
      <xdr:spPr bwMode="auto">
        <a:xfrm>
          <a:off x="2124075" y="422052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63" name="Text Box 4"/>
        <xdr:cNvSpPr txBox="1">
          <a:spLocks noChangeArrowheads="1"/>
        </xdr:cNvSpPr>
      </xdr:nvSpPr>
      <xdr:spPr bwMode="auto">
        <a:xfrm>
          <a:off x="1209675" y="436149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14300"/>
    <xdr:sp macro="" textlink="">
      <xdr:nvSpPr>
        <xdr:cNvPr id="3364" name="Text Box 6"/>
        <xdr:cNvSpPr txBox="1">
          <a:spLocks noChangeArrowheads="1"/>
        </xdr:cNvSpPr>
      </xdr:nvSpPr>
      <xdr:spPr bwMode="auto">
        <a:xfrm>
          <a:off x="1209675" y="4361497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197</xdr:row>
      <xdr:rowOff>47625</xdr:rowOff>
    </xdr:from>
    <xdr:ext cx="85725" cy="819150"/>
    <xdr:sp macro="" textlink="">
      <xdr:nvSpPr>
        <xdr:cNvPr id="3365" name="Text Box 4"/>
        <xdr:cNvSpPr txBox="1">
          <a:spLocks noChangeArrowheads="1"/>
        </xdr:cNvSpPr>
      </xdr:nvSpPr>
      <xdr:spPr bwMode="auto">
        <a:xfrm>
          <a:off x="1800225" y="4366260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819150"/>
    <xdr:sp macro="" textlink="">
      <xdr:nvSpPr>
        <xdr:cNvPr id="3366" name="Text Box 6"/>
        <xdr:cNvSpPr txBox="1">
          <a:spLocks noChangeArrowheads="1"/>
        </xdr:cNvSpPr>
      </xdr:nvSpPr>
      <xdr:spPr bwMode="auto">
        <a:xfrm>
          <a:off x="1209675" y="4361497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67" name="Text Box 6"/>
        <xdr:cNvSpPr txBox="1">
          <a:spLocks noChangeArrowheads="1"/>
        </xdr:cNvSpPr>
      </xdr:nvSpPr>
      <xdr:spPr bwMode="auto">
        <a:xfrm>
          <a:off x="1209675" y="436149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9175"/>
    <xdr:sp macro="" textlink="">
      <xdr:nvSpPr>
        <xdr:cNvPr id="3368" name="Text Box 4"/>
        <xdr:cNvSpPr txBox="1">
          <a:spLocks noChangeArrowheads="1"/>
        </xdr:cNvSpPr>
      </xdr:nvSpPr>
      <xdr:spPr bwMode="auto">
        <a:xfrm>
          <a:off x="1209675" y="436149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1019175"/>
    <xdr:sp macro="" textlink="">
      <xdr:nvSpPr>
        <xdr:cNvPr id="3369" name="Text Box 6"/>
        <xdr:cNvSpPr txBox="1">
          <a:spLocks noChangeArrowheads="1"/>
        </xdr:cNvSpPr>
      </xdr:nvSpPr>
      <xdr:spPr bwMode="auto">
        <a:xfrm>
          <a:off x="1209675" y="4361497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70" name="Text Box 4"/>
        <xdr:cNvSpPr txBox="1">
          <a:spLocks noChangeArrowheads="1"/>
        </xdr:cNvSpPr>
      </xdr:nvSpPr>
      <xdr:spPr bwMode="auto">
        <a:xfrm>
          <a:off x="1209675" y="436149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71" name="Text Box 6"/>
        <xdr:cNvSpPr txBox="1">
          <a:spLocks noChangeArrowheads="1"/>
        </xdr:cNvSpPr>
      </xdr:nvSpPr>
      <xdr:spPr bwMode="auto">
        <a:xfrm>
          <a:off x="1209675" y="436149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274"/>
    <xdr:sp macro="" textlink="">
      <xdr:nvSpPr>
        <xdr:cNvPr id="3372" name="Text Box 4"/>
        <xdr:cNvSpPr txBox="1">
          <a:spLocks noChangeArrowheads="1"/>
        </xdr:cNvSpPr>
      </xdr:nvSpPr>
      <xdr:spPr bwMode="auto">
        <a:xfrm>
          <a:off x="2600325" y="436149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197</xdr:row>
      <xdr:rowOff>0</xdr:rowOff>
    </xdr:from>
    <xdr:ext cx="85725" cy="676274"/>
    <xdr:sp macro="" textlink="">
      <xdr:nvSpPr>
        <xdr:cNvPr id="3373" name="Text Box 6"/>
        <xdr:cNvSpPr txBox="1">
          <a:spLocks noChangeArrowheads="1"/>
        </xdr:cNvSpPr>
      </xdr:nvSpPr>
      <xdr:spPr bwMode="auto">
        <a:xfrm>
          <a:off x="2600325" y="436149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197</xdr:row>
      <xdr:rowOff>0</xdr:rowOff>
    </xdr:from>
    <xdr:ext cx="85725" cy="676274"/>
    <xdr:sp macro="" textlink="">
      <xdr:nvSpPr>
        <xdr:cNvPr id="3374" name="Text Box 4"/>
        <xdr:cNvSpPr txBox="1">
          <a:spLocks noChangeArrowheads="1"/>
        </xdr:cNvSpPr>
      </xdr:nvSpPr>
      <xdr:spPr bwMode="auto">
        <a:xfrm>
          <a:off x="1209675" y="436149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376" name="Text Box 4"/>
        <xdr:cNvSpPr txBox="1">
          <a:spLocks noChangeArrowheads="1"/>
        </xdr:cNvSpPr>
      </xdr:nvSpPr>
      <xdr:spPr bwMode="auto">
        <a:xfrm>
          <a:off x="1209675" y="48777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377" name="Text Box 6"/>
        <xdr:cNvSpPr txBox="1">
          <a:spLocks noChangeArrowheads="1"/>
        </xdr:cNvSpPr>
      </xdr:nvSpPr>
      <xdr:spPr bwMode="auto">
        <a:xfrm>
          <a:off x="1209675" y="48777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8" name="Text Box 4"/>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79" name="Text Box 6"/>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80" name="Text Box 4"/>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81" name="Text Box 6"/>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82" name="Text Box 4"/>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83" name="Text Box 6"/>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3384" name="Text Box 4"/>
        <xdr:cNvSpPr txBox="1">
          <a:spLocks noChangeArrowheads="1"/>
        </xdr:cNvSpPr>
      </xdr:nvSpPr>
      <xdr:spPr bwMode="auto">
        <a:xfrm>
          <a:off x="260032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225</xdr:row>
      <xdr:rowOff>0</xdr:rowOff>
    </xdr:from>
    <xdr:ext cx="85725" cy="114300"/>
    <xdr:sp macro="" textlink="">
      <xdr:nvSpPr>
        <xdr:cNvPr id="3385" name="Text Box 6"/>
        <xdr:cNvSpPr txBox="1">
          <a:spLocks noChangeArrowheads="1"/>
        </xdr:cNvSpPr>
      </xdr:nvSpPr>
      <xdr:spPr bwMode="auto">
        <a:xfrm>
          <a:off x="260032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86" name="Text Box 4"/>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225</xdr:row>
      <xdr:rowOff>0</xdr:rowOff>
    </xdr:from>
    <xdr:ext cx="85725" cy="114300"/>
    <xdr:sp macro="" textlink="">
      <xdr:nvSpPr>
        <xdr:cNvPr id="3387" name="Text Box 6"/>
        <xdr:cNvSpPr txBox="1">
          <a:spLocks noChangeArrowheads="1"/>
        </xdr:cNvSpPr>
      </xdr:nvSpPr>
      <xdr:spPr bwMode="auto">
        <a:xfrm>
          <a:off x="1209675"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3388" name="Text Box 4"/>
        <xdr:cNvSpPr txBox="1">
          <a:spLocks noChangeArrowheads="1"/>
        </xdr:cNvSpPr>
      </xdr:nvSpPr>
      <xdr:spPr bwMode="auto">
        <a:xfrm>
          <a:off x="0"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225</xdr:row>
      <xdr:rowOff>0</xdr:rowOff>
    </xdr:from>
    <xdr:ext cx="85725" cy="114300"/>
    <xdr:sp macro="" textlink="">
      <xdr:nvSpPr>
        <xdr:cNvPr id="3389" name="Text Box 6"/>
        <xdr:cNvSpPr txBox="1">
          <a:spLocks noChangeArrowheads="1"/>
        </xdr:cNvSpPr>
      </xdr:nvSpPr>
      <xdr:spPr bwMode="auto">
        <a:xfrm>
          <a:off x="0"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225</xdr:row>
      <xdr:rowOff>0</xdr:rowOff>
    </xdr:from>
    <xdr:ext cx="85725" cy="114300"/>
    <xdr:sp macro="" textlink="">
      <xdr:nvSpPr>
        <xdr:cNvPr id="3390" name="Text Box 6"/>
        <xdr:cNvSpPr txBox="1">
          <a:spLocks noChangeArrowheads="1"/>
        </xdr:cNvSpPr>
      </xdr:nvSpPr>
      <xdr:spPr bwMode="auto">
        <a:xfrm>
          <a:off x="3829050" y="49968150"/>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391" name="Text Box 4"/>
        <xdr:cNvSpPr txBox="1">
          <a:spLocks noChangeArrowheads="1"/>
        </xdr:cNvSpPr>
      </xdr:nvSpPr>
      <xdr:spPr bwMode="auto">
        <a:xfrm>
          <a:off x="1209675" y="48777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392" name="Text Box 6"/>
        <xdr:cNvSpPr txBox="1">
          <a:spLocks noChangeArrowheads="1"/>
        </xdr:cNvSpPr>
      </xdr:nvSpPr>
      <xdr:spPr bwMode="auto">
        <a:xfrm>
          <a:off x="1209675" y="48777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93" name="Text Box 6"/>
        <xdr:cNvSpPr txBox="1">
          <a:spLocks noChangeArrowheads="1"/>
        </xdr:cNvSpPr>
      </xdr:nvSpPr>
      <xdr:spPr bwMode="auto">
        <a:xfrm>
          <a:off x="1209675"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394" name="Text Box 4"/>
        <xdr:cNvSpPr txBox="1">
          <a:spLocks noChangeArrowheads="1"/>
        </xdr:cNvSpPr>
      </xdr:nvSpPr>
      <xdr:spPr bwMode="auto">
        <a:xfrm>
          <a:off x="1209675" y="48777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395" name="Text Box 6"/>
        <xdr:cNvSpPr txBox="1">
          <a:spLocks noChangeArrowheads="1"/>
        </xdr:cNvSpPr>
      </xdr:nvSpPr>
      <xdr:spPr bwMode="auto">
        <a:xfrm>
          <a:off x="1209675" y="48777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96" name="Text Box 4"/>
        <xdr:cNvSpPr txBox="1">
          <a:spLocks noChangeArrowheads="1"/>
        </xdr:cNvSpPr>
      </xdr:nvSpPr>
      <xdr:spPr bwMode="auto">
        <a:xfrm>
          <a:off x="1209675"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397" name="Text Box 6"/>
        <xdr:cNvSpPr txBox="1">
          <a:spLocks noChangeArrowheads="1"/>
        </xdr:cNvSpPr>
      </xdr:nvSpPr>
      <xdr:spPr bwMode="auto">
        <a:xfrm>
          <a:off x="1209675"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398" name="Text Box 4"/>
        <xdr:cNvSpPr txBox="1">
          <a:spLocks noChangeArrowheads="1"/>
        </xdr:cNvSpPr>
      </xdr:nvSpPr>
      <xdr:spPr bwMode="auto">
        <a:xfrm>
          <a:off x="2600325"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399" name="Text Box 6"/>
        <xdr:cNvSpPr txBox="1">
          <a:spLocks noChangeArrowheads="1"/>
        </xdr:cNvSpPr>
      </xdr:nvSpPr>
      <xdr:spPr bwMode="auto">
        <a:xfrm>
          <a:off x="2600325"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00" name="Text Box 4"/>
        <xdr:cNvSpPr txBox="1">
          <a:spLocks noChangeArrowheads="1"/>
        </xdr:cNvSpPr>
      </xdr:nvSpPr>
      <xdr:spPr bwMode="auto">
        <a:xfrm>
          <a:off x="1209675"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01" name="Text Box 6"/>
        <xdr:cNvSpPr txBox="1">
          <a:spLocks noChangeArrowheads="1"/>
        </xdr:cNvSpPr>
      </xdr:nvSpPr>
      <xdr:spPr bwMode="auto">
        <a:xfrm>
          <a:off x="1209675"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6274"/>
    <xdr:sp macro="" textlink="">
      <xdr:nvSpPr>
        <xdr:cNvPr id="3402" name="Text Box 4"/>
        <xdr:cNvSpPr txBox="1">
          <a:spLocks noChangeArrowheads="1"/>
        </xdr:cNvSpPr>
      </xdr:nvSpPr>
      <xdr:spPr bwMode="auto">
        <a:xfrm>
          <a:off x="0"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221</xdr:row>
      <xdr:rowOff>0</xdr:rowOff>
    </xdr:from>
    <xdr:ext cx="85725" cy="676274"/>
    <xdr:sp macro="" textlink="">
      <xdr:nvSpPr>
        <xdr:cNvPr id="3403" name="Text Box 6"/>
        <xdr:cNvSpPr txBox="1">
          <a:spLocks noChangeArrowheads="1"/>
        </xdr:cNvSpPr>
      </xdr:nvSpPr>
      <xdr:spPr bwMode="auto">
        <a:xfrm>
          <a:off x="0"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3404" name="Text Box 4"/>
        <xdr:cNvSpPr txBox="1">
          <a:spLocks noChangeArrowheads="1"/>
        </xdr:cNvSpPr>
      </xdr:nvSpPr>
      <xdr:spPr bwMode="auto">
        <a:xfrm>
          <a:off x="314325" y="469487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3405" name="Text Box 4"/>
        <xdr:cNvSpPr txBox="1">
          <a:spLocks noChangeArrowheads="1"/>
        </xdr:cNvSpPr>
      </xdr:nvSpPr>
      <xdr:spPr bwMode="auto">
        <a:xfrm>
          <a:off x="3829050" y="48777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221</xdr:row>
      <xdr:rowOff>0</xdr:rowOff>
    </xdr:from>
    <xdr:ext cx="85725" cy="152400"/>
    <xdr:sp macro="" textlink="">
      <xdr:nvSpPr>
        <xdr:cNvPr id="3406" name="Text Box 6"/>
        <xdr:cNvSpPr txBox="1">
          <a:spLocks noChangeArrowheads="1"/>
        </xdr:cNvSpPr>
      </xdr:nvSpPr>
      <xdr:spPr bwMode="auto">
        <a:xfrm>
          <a:off x="3829050" y="487775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07" name="Text Box 6"/>
        <xdr:cNvSpPr txBox="1">
          <a:spLocks noChangeArrowheads="1"/>
        </xdr:cNvSpPr>
      </xdr:nvSpPr>
      <xdr:spPr bwMode="auto">
        <a:xfrm>
          <a:off x="1209675" y="50187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4218"/>
    <xdr:sp macro="" textlink="">
      <xdr:nvSpPr>
        <xdr:cNvPr id="3408" name="Text Box 4"/>
        <xdr:cNvSpPr txBox="1">
          <a:spLocks noChangeArrowheads="1"/>
        </xdr:cNvSpPr>
      </xdr:nvSpPr>
      <xdr:spPr bwMode="auto">
        <a:xfrm>
          <a:off x="1209675" y="501872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24218"/>
    <xdr:sp macro="" textlink="">
      <xdr:nvSpPr>
        <xdr:cNvPr id="3409" name="Text Box 6"/>
        <xdr:cNvSpPr txBox="1">
          <a:spLocks noChangeArrowheads="1"/>
        </xdr:cNvSpPr>
      </xdr:nvSpPr>
      <xdr:spPr bwMode="auto">
        <a:xfrm>
          <a:off x="1209675" y="50187225"/>
          <a:ext cx="85725" cy="102421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10" name="Text Box 4"/>
        <xdr:cNvSpPr txBox="1">
          <a:spLocks noChangeArrowheads="1"/>
        </xdr:cNvSpPr>
      </xdr:nvSpPr>
      <xdr:spPr bwMode="auto">
        <a:xfrm>
          <a:off x="1209675" y="50187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11" name="Text Box 6"/>
        <xdr:cNvSpPr txBox="1">
          <a:spLocks noChangeArrowheads="1"/>
        </xdr:cNvSpPr>
      </xdr:nvSpPr>
      <xdr:spPr bwMode="auto">
        <a:xfrm>
          <a:off x="1209675" y="50187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7957"/>
    <xdr:sp macro="" textlink="">
      <xdr:nvSpPr>
        <xdr:cNvPr id="3412" name="Text Box 4"/>
        <xdr:cNvSpPr txBox="1">
          <a:spLocks noChangeArrowheads="1"/>
        </xdr:cNvSpPr>
      </xdr:nvSpPr>
      <xdr:spPr bwMode="auto">
        <a:xfrm>
          <a:off x="2600325" y="50187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7957"/>
    <xdr:sp macro="" textlink="">
      <xdr:nvSpPr>
        <xdr:cNvPr id="3413" name="Text Box 6"/>
        <xdr:cNvSpPr txBox="1">
          <a:spLocks noChangeArrowheads="1"/>
        </xdr:cNvSpPr>
      </xdr:nvSpPr>
      <xdr:spPr bwMode="auto">
        <a:xfrm>
          <a:off x="2600325" y="50187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14" name="Text Box 4"/>
        <xdr:cNvSpPr txBox="1">
          <a:spLocks noChangeArrowheads="1"/>
        </xdr:cNvSpPr>
      </xdr:nvSpPr>
      <xdr:spPr bwMode="auto">
        <a:xfrm>
          <a:off x="1209675" y="50187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7957"/>
    <xdr:sp macro="" textlink="">
      <xdr:nvSpPr>
        <xdr:cNvPr id="3415" name="Text Box 6"/>
        <xdr:cNvSpPr txBox="1">
          <a:spLocks noChangeArrowheads="1"/>
        </xdr:cNvSpPr>
      </xdr:nvSpPr>
      <xdr:spPr bwMode="auto">
        <a:xfrm>
          <a:off x="1209675" y="50187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7957"/>
    <xdr:sp macro="" textlink="">
      <xdr:nvSpPr>
        <xdr:cNvPr id="3416" name="Text Box 4"/>
        <xdr:cNvSpPr txBox="1">
          <a:spLocks noChangeArrowheads="1"/>
        </xdr:cNvSpPr>
      </xdr:nvSpPr>
      <xdr:spPr bwMode="auto">
        <a:xfrm>
          <a:off x="0" y="50187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7957"/>
    <xdr:sp macro="" textlink="">
      <xdr:nvSpPr>
        <xdr:cNvPr id="3417" name="Text Box 6"/>
        <xdr:cNvSpPr txBox="1">
          <a:spLocks noChangeArrowheads="1"/>
        </xdr:cNvSpPr>
      </xdr:nvSpPr>
      <xdr:spPr bwMode="auto">
        <a:xfrm>
          <a:off x="0" y="50187225"/>
          <a:ext cx="85725" cy="677957"/>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18" name="Text Box 4"/>
        <xdr:cNvSpPr txBox="1">
          <a:spLocks noChangeArrowheads="1"/>
        </xdr:cNvSpPr>
      </xdr:nvSpPr>
      <xdr:spPr bwMode="auto">
        <a:xfrm>
          <a:off x="3829050" y="50187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19" name="Text Box 6"/>
        <xdr:cNvSpPr txBox="1">
          <a:spLocks noChangeArrowheads="1"/>
        </xdr:cNvSpPr>
      </xdr:nvSpPr>
      <xdr:spPr bwMode="auto">
        <a:xfrm>
          <a:off x="3829050" y="50187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20" name="Text Box 4"/>
        <xdr:cNvSpPr txBox="1">
          <a:spLocks noChangeArrowheads="1"/>
        </xdr:cNvSpPr>
      </xdr:nvSpPr>
      <xdr:spPr bwMode="auto">
        <a:xfrm>
          <a:off x="1209675" y="50187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21" name="Text Box 6"/>
        <xdr:cNvSpPr txBox="1">
          <a:spLocks noChangeArrowheads="1"/>
        </xdr:cNvSpPr>
      </xdr:nvSpPr>
      <xdr:spPr bwMode="auto">
        <a:xfrm>
          <a:off x="1209675" y="50187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3422" name="Text Box 4"/>
        <xdr:cNvSpPr txBox="1">
          <a:spLocks noChangeArrowheads="1"/>
        </xdr:cNvSpPr>
      </xdr:nvSpPr>
      <xdr:spPr bwMode="auto">
        <a:xfrm>
          <a:off x="1209675" y="501872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6348"/>
    <xdr:sp macro="" textlink="">
      <xdr:nvSpPr>
        <xdr:cNvPr id="3423" name="Text Box 6"/>
        <xdr:cNvSpPr txBox="1">
          <a:spLocks noChangeArrowheads="1"/>
        </xdr:cNvSpPr>
      </xdr:nvSpPr>
      <xdr:spPr bwMode="auto">
        <a:xfrm>
          <a:off x="1209675" y="50187225"/>
          <a:ext cx="85725" cy="816348"/>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4" name="Text Box 6"/>
        <xdr:cNvSpPr txBox="1">
          <a:spLocks noChangeArrowheads="1"/>
        </xdr:cNvSpPr>
      </xdr:nvSpPr>
      <xdr:spPr bwMode="auto">
        <a:xfrm>
          <a:off x="1209675"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3425" name="Text Box 4"/>
        <xdr:cNvSpPr txBox="1">
          <a:spLocks noChangeArrowheads="1"/>
        </xdr:cNvSpPr>
      </xdr:nvSpPr>
      <xdr:spPr bwMode="auto">
        <a:xfrm>
          <a:off x="1209675" y="501872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6373"/>
    <xdr:sp macro="" textlink="">
      <xdr:nvSpPr>
        <xdr:cNvPr id="3426" name="Text Box 6"/>
        <xdr:cNvSpPr txBox="1">
          <a:spLocks noChangeArrowheads="1"/>
        </xdr:cNvSpPr>
      </xdr:nvSpPr>
      <xdr:spPr bwMode="auto">
        <a:xfrm>
          <a:off x="1209675" y="50187225"/>
          <a:ext cx="85725" cy="101637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7" name="Text Box 4"/>
        <xdr:cNvSpPr txBox="1">
          <a:spLocks noChangeArrowheads="1"/>
        </xdr:cNvSpPr>
      </xdr:nvSpPr>
      <xdr:spPr bwMode="auto">
        <a:xfrm>
          <a:off x="1209675"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28" name="Text Box 6"/>
        <xdr:cNvSpPr txBox="1">
          <a:spLocks noChangeArrowheads="1"/>
        </xdr:cNvSpPr>
      </xdr:nvSpPr>
      <xdr:spPr bwMode="auto">
        <a:xfrm>
          <a:off x="1209675"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3429" name="Text Box 4"/>
        <xdr:cNvSpPr txBox="1">
          <a:spLocks noChangeArrowheads="1"/>
        </xdr:cNvSpPr>
      </xdr:nvSpPr>
      <xdr:spPr bwMode="auto">
        <a:xfrm>
          <a:off x="2600325"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5153"/>
    <xdr:sp macro="" textlink="">
      <xdr:nvSpPr>
        <xdr:cNvPr id="3430" name="Text Box 6"/>
        <xdr:cNvSpPr txBox="1">
          <a:spLocks noChangeArrowheads="1"/>
        </xdr:cNvSpPr>
      </xdr:nvSpPr>
      <xdr:spPr bwMode="auto">
        <a:xfrm>
          <a:off x="2600325"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31" name="Text Box 4"/>
        <xdr:cNvSpPr txBox="1">
          <a:spLocks noChangeArrowheads="1"/>
        </xdr:cNvSpPr>
      </xdr:nvSpPr>
      <xdr:spPr bwMode="auto">
        <a:xfrm>
          <a:off x="1209675"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5153"/>
    <xdr:sp macro="" textlink="">
      <xdr:nvSpPr>
        <xdr:cNvPr id="3432" name="Text Box 6"/>
        <xdr:cNvSpPr txBox="1">
          <a:spLocks noChangeArrowheads="1"/>
        </xdr:cNvSpPr>
      </xdr:nvSpPr>
      <xdr:spPr bwMode="auto">
        <a:xfrm>
          <a:off x="1209675"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3433" name="Text Box 4"/>
        <xdr:cNvSpPr txBox="1">
          <a:spLocks noChangeArrowheads="1"/>
        </xdr:cNvSpPr>
      </xdr:nvSpPr>
      <xdr:spPr bwMode="auto">
        <a:xfrm>
          <a:off x="0"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0</xdr:colOff>
      <xdr:row>226</xdr:row>
      <xdr:rowOff>0</xdr:rowOff>
    </xdr:from>
    <xdr:ext cx="85725" cy="675153"/>
    <xdr:sp macro="" textlink="">
      <xdr:nvSpPr>
        <xdr:cNvPr id="3434" name="Text Box 6"/>
        <xdr:cNvSpPr txBox="1">
          <a:spLocks noChangeArrowheads="1"/>
        </xdr:cNvSpPr>
      </xdr:nvSpPr>
      <xdr:spPr bwMode="auto">
        <a:xfrm>
          <a:off x="0" y="50187225"/>
          <a:ext cx="85725" cy="67515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35" name="Text Box 4"/>
        <xdr:cNvSpPr txBox="1">
          <a:spLocks noChangeArrowheads="1"/>
        </xdr:cNvSpPr>
      </xdr:nvSpPr>
      <xdr:spPr bwMode="auto">
        <a:xfrm>
          <a:off x="3829050" y="50187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5</xdr:col>
      <xdr:colOff>0</xdr:colOff>
      <xdr:row>226</xdr:row>
      <xdr:rowOff>0</xdr:rowOff>
    </xdr:from>
    <xdr:ext cx="85725" cy="152400"/>
    <xdr:sp macro="" textlink="">
      <xdr:nvSpPr>
        <xdr:cNvPr id="3436" name="Text Box 6"/>
        <xdr:cNvSpPr txBox="1">
          <a:spLocks noChangeArrowheads="1"/>
        </xdr:cNvSpPr>
      </xdr:nvSpPr>
      <xdr:spPr bwMode="auto">
        <a:xfrm>
          <a:off x="3829050" y="50187225"/>
          <a:ext cx="85725" cy="152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0</xdr:col>
      <xdr:colOff>314325</xdr:colOff>
      <xdr:row>210</xdr:row>
      <xdr:rowOff>428625</xdr:rowOff>
    </xdr:from>
    <xdr:ext cx="85725" cy="150329"/>
    <xdr:sp macro="" textlink="">
      <xdr:nvSpPr>
        <xdr:cNvPr id="3437" name="Text Box 4"/>
        <xdr:cNvSpPr txBox="1">
          <a:spLocks noChangeArrowheads="1"/>
        </xdr:cNvSpPr>
      </xdr:nvSpPr>
      <xdr:spPr bwMode="auto">
        <a:xfrm>
          <a:off x="314325" y="46948725"/>
          <a:ext cx="85725" cy="1503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438" name="Text Box 4"/>
        <xdr:cNvSpPr txBox="1">
          <a:spLocks noChangeArrowheads="1"/>
        </xdr:cNvSpPr>
      </xdr:nvSpPr>
      <xdr:spPr bwMode="auto">
        <a:xfrm>
          <a:off x="1209675" y="48777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14300"/>
    <xdr:sp macro="" textlink="">
      <xdr:nvSpPr>
        <xdr:cNvPr id="3439" name="Text Box 6"/>
        <xdr:cNvSpPr txBox="1">
          <a:spLocks noChangeArrowheads="1"/>
        </xdr:cNvSpPr>
      </xdr:nvSpPr>
      <xdr:spPr bwMode="auto">
        <a:xfrm>
          <a:off x="1209675" y="487775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221</xdr:row>
      <xdr:rowOff>47625</xdr:rowOff>
    </xdr:from>
    <xdr:ext cx="85725" cy="819150"/>
    <xdr:sp macro="" textlink="">
      <xdr:nvSpPr>
        <xdr:cNvPr id="3440" name="Text Box 4"/>
        <xdr:cNvSpPr txBox="1">
          <a:spLocks noChangeArrowheads="1"/>
        </xdr:cNvSpPr>
      </xdr:nvSpPr>
      <xdr:spPr bwMode="auto">
        <a:xfrm>
          <a:off x="1800225" y="488251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819150"/>
    <xdr:sp macro="" textlink="">
      <xdr:nvSpPr>
        <xdr:cNvPr id="3441" name="Text Box 6"/>
        <xdr:cNvSpPr txBox="1">
          <a:spLocks noChangeArrowheads="1"/>
        </xdr:cNvSpPr>
      </xdr:nvSpPr>
      <xdr:spPr bwMode="auto">
        <a:xfrm>
          <a:off x="1209675" y="487775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42" name="Text Box 6"/>
        <xdr:cNvSpPr txBox="1">
          <a:spLocks noChangeArrowheads="1"/>
        </xdr:cNvSpPr>
      </xdr:nvSpPr>
      <xdr:spPr bwMode="auto">
        <a:xfrm>
          <a:off x="1209675"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443" name="Text Box 4"/>
        <xdr:cNvSpPr txBox="1">
          <a:spLocks noChangeArrowheads="1"/>
        </xdr:cNvSpPr>
      </xdr:nvSpPr>
      <xdr:spPr bwMode="auto">
        <a:xfrm>
          <a:off x="1209675" y="48777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1019175"/>
    <xdr:sp macro="" textlink="">
      <xdr:nvSpPr>
        <xdr:cNvPr id="3444" name="Text Box 6"/>
        <xdr:cNvSpPr txBox="1">
          <a:spLocks noChangeArrowheads="1"/>
        </xdr:cNvSpPr>
      </xdr:nvSpPr>
      <xdr:spPr bwMode="auto">
        <a:xfrm>
          <a:off x="1209675" y="487775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45" name="Text Box 4"/>
        <xdr:cNvSpPr txBox="1">
          <a:spLocks noChangeArrowheads="1"/>
        </xdr:cNvSpPr>
      </xdr:nvSpPr>
      <xdr:spPr bwMode="auto">
        <a:xfrm>
          <a:off x="1209675"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46" name="Text Box 6"/>
        <xdr:cNvSpPr txBox="1">
          <a:spLocks noChangeArrowheads="1"/>
        </xdr:cNvSpPr>
      </xdr:nvSpPr>
      <xdr:spPr bwMode="auto">
        <a:xfrm>
          <a:off x="1209675"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447" name="Text Box 4"/>
        <xdr:cNvSpPr txBox="1">
          <a:spLocks noChangeArrowheads="1"/>
        </xdr:cNvSpPr>
      </xdr:nvSpPr>
      <xdr:spPr bwMode="auto">
        <a:xfrm>
          <a:off x="2600325"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221</xdr:row>
      <xdr:rowOff>0</xdr:rowOff>
    </xdr:from>
    <xdr:ext cx="85725" cy="676274"/>
    <xdr:sp macro="" textlink="">
      <xdr:nvSpPr>
        <xdr:cNvPr id="3448" name="Text Box 6"/>
        <xdr:cNvSpPr txBox="1">
          <a:spLocks noChangeArrowheads="1"/>
        </xdr:cNvSpPr>
      </xdr:nvSpPr>
      <xdr:spPr bwMode="auto">
        <a:xfrm>
          <a:off x="2600325"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221</xdr:row>
      <xdr:rowOff>0</xdr:rowOff>
    </xdr:from>
    <xdr:ext cx="85725" cy="676274"/>
    <xdr:sp macro="" textlink="">
      <xdr:nvSpPr>
        <xdr:cNvPr id="3449" name="Text Box 4"/>
        <xdr:cNvSpPr txBox="1">
          <a:spLocks noChangeArrowheads="1"/>
        </xdr:cNvSpPr>
      </xdr:nvSpPr>
      <xdr:spPr bwMode="auto">
        <a:xfrm>
          <a:off x="1209675"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221</xdr:row>
      <xdr:rowOff>0</xdr:rowOff>
    </xdr:from>
    <xdr:ext cx="85725" cy="676274"/>
    <xdr:sp macro="" textlink="">
      <xdr:nvSpPr>
        <xdr:cNvPr id="3450" name="Text Box 6"/>
        <xdr:cNvSpPr txBox="1">
          <a:spLocks noChangeArrowheads="1"/>
        </xdr:cNvSpPr>
      </xdr:nvSpPr>
      <xdr:spPr bwMode="auto">
        <a:xfrm>
          <a:off x="2124075" y="487775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51" name="Text Box 4"/>
        <xdr:cNvSpPr txBox="1">
          <a:spLocks noChangeArrowheads="1"/>
        </xdr:cNvSpPr>
      </xdr:nvSpPr>
      <xdr:spPr bwMode="auto">
        <a:xfrm>
          <a:off x="1209675" y="50187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14300"/>
    <xdr:sp macro="" textlink="">
      <xdr:nvSpPr>
        <xdr:cNvPr id="3452" name="Text Box 6"/>
        <xdr:cNvSpPr txBox="1">
          <a:spLocks noChangeArrowheads="1"/>
        </xdr:cNvSpPr>
      </xdr:nvSpPr>
      <xdr:spPr bwMode="auto">
        <a:xfrm>
          <a:off x="1209675" y="50187225"/>
          <a:ext cx="85725" cy="1143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590550</xdr:colOff>
      <xdr:row>226</xdr:row>
      <xdr:rowOff>47625</xdr:rowOff>
    </xdr:from>
    <xdr:ext cx="85725" cy="819150"/>
    <xdr:sp macro="" textlink="">
      <xdr:nvSpPr>
        <xdr:cNvPr id="3453" name="Text Box 4"/>
        <xdr:cNvSpPr txBox="1">
          <a:spLocks noChangeArrowheads="1"/>
        </xdr:cNvSpPr>
      </xdr:nvSpPr>
      <xdr:spPr bwMode="auto">
        <a:xfrm>
          <a:off x="1800225" y="50234850"/>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819150"/>
    <xdr:sp macro="" textlink="">
      <xdr:nvSpPr>
        <xdr:cNvPr id="3454" name="Text Box 6"/>
        <xdr:cNvSpPr txBox="1">
          <a:spLocks noChangeArrowheads="1"/>
        </xdr:cNvSpPr>
      </xdr:nvSpPr>
      <xdr:spPr bwMode="auto">
        <a:xfrm>
          <a:off x="1209675" y="50187225"/>
          <a:ext cx="85725" cy="8191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5" name="Text Box 6"/>
        <xdr:cNvSpPr txBox="1">
          <a:spLocks noChangeArrowheads="1"/>
        </xdr:cNvSpPr>
      </xdr:nvSpPr>
      <xdr:spPr bwMode="auto">
        <a:xfrm>
          <a:off x="1209675" y="50187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9175"/>
    <xdr:sp macro="" textlink="">
      <xdr:nvSpPr>
        <xdr:cNvPr id="3456" name="Text Box 4"/>
        <xdr:cNvSpPr txBox="1">
          <a:spLocks noChangeArrowheads="1"/>
        </xdr:cNvSpPr>
      </xdr:nvSpPr>
      <xdr:spPr bwMode="auto">
        <a:xfrm>
          <a:off x="1209675" y="501872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1019175"/>
    <xdr:sp macro="" textlink="">
      <xdr:nvSpPr>
        <xdr:cNvPr id="3457" name="Text Box 6"/>
        <xdr:cNvSpPr txBox="1">
          <a:spLocks noChangeArrowheads="1"/>
        </xdr:cNvSpPr>
      </xdr:nvSpPr>
      <xdr:spPr bwMode="auto">
        <a:xfrm>
          <a:off x="1209675" y="50187225"/>
          <a:ext cx="85725" cy="10191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8" name="Text Box 4"/>
        <xdr:cNvSpPr txBox="1">
          <a:spLocks noChangeArrowheads="1"/>
        </xdr:cNvSpPr>
      </xdr:nvSpPr>
      <xdr:spPr bwMode="auto">
        <a:xfrm>
          <a:off x="1209675" y="50187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59" name="Text Box 6"/>
        <xdr:cNvSpPr txBox="1">
          <a:spLocks noChangeArrowheads="1"/>
        </xdr:cNvSpPr>
      </xdr:nvSpPr>
      <xdr:spPr bwMode="auto">
        <a:xfrm>
          <a:off x="1209675" y="50187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274"/>
    <xdr:sp macro="" textlink="">
      <xdr:nvSpPr>
        <xdr:cNvPr id="3460" name="Text Box 4"/>
        <xdr:cNvSpPr txBox="1">
          <a:spLocks noChangeArrowheads="1"/>
        </xdr:cNvSpPr>
      </xdr:nvSpPr>
      <xdr:spPr bwMode="auto">
        <a:xfrm>
          <a:off x="2600325" y="50187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3</xdr:col>
      <xdr:colOff>0</xdr:colOff>
      <xdr:row>226</xdr:row>
      <xdr:rowOff>0</xdr:rowOff>
    </xdr:from>
    <xdr:ext cx="85725" cy="676274"/>
    <xdr:sp macro="" textlink="">
      <xdr:nvSpPr>
        <xdr:cNvPr id="3461" name="Text Box 6"/>
        <xdr:cNvSpPr txBox="1">
          <a:spLocks noChangeArrowheads="1"/>
        </xdr:cNvSpPr>
      </xdr:nvSpPr>
      <xdr:spPr bwMode="auto">
        <a:xfrm>
          <a:off x="2600325" y="50187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0</xdr:colOff>
      <xdr:row>226</xdr:row>
      <xdr:rowOff>0</xdr:rowOff>
    </xdr:from>
    <xdr:ext cx="85725" cy="676274"/>
    <xdr:sp macro="" textlink="">
      <xdr:nvSpPr>
        <xdr:cNvPr id="3462" name="Text Box 4"/>
        <xdr:cNvSpPr txBox="1">
          <a:spLocks noChangeArrowheads="1"/>
        </xdr:cNvSpPr>
      </xdr:nvSpPr>
      <xdr:spPr bwMode="auto">
        <a:xfrm>
          <a:off x="1209675" y="50187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914400</xdr:colOff>
      <xdr:row>226</xdr:row>
      <xdr:rowOff>0</xdr:rowOff>
    </xdr:from>
    <xdr:ext cx="85725" cy="676274"/>
    <xdr:sp macro="" textlink="">
      <xdr:nvSpPr>
        <xdr:cNvPr id="3463" name="Text Box 6"/>
        <xdr:cNvSpPr txBox="1">
          <a:spLocks noChangeArrowheads="1"/>
        </xdr:cNvSpPr>
      </xdr:nvSpPr>
      <xdr:spPr bwMode="auto">
        <a:xfrm>
          <a:off x="2124075" y="5018722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80</xdr:row>
      <xdr:rowOff>85725</xdr:rowOff>
    </xdr:from>
    <xdr:ext cx="85725" cy="676274"/>
    <xdr:sp macro="" textlink="">
      <xdr:nvSpPr>
        <xdr:cNvPr id="3465" name="Text Box 6"/>
        <xdr:cNvSpPr txBox="1">
          <a:spLocks noChangeArrowheads="1"/>
        </xdr:cNvSpPr>
      </xdr:nvSpPr>
      <xdr:spPr bwMode="auto">
        <a:xfrm>
          <a:off x="2190750" y="158781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111</xdr:row>
      <xdr:rowOff>85725</xdr:rowOff>
    </xdr:from>
    <xdr:ext cx="85725" cy="676274"/>
    <xdr:sp macro="" textlink="">
      <xdr:nvSpPr>
        <xdr:cNvPr id="3464" name="Text Box 6"/>
        <xdr:cNvSpPr txBox="1">
          <a:spLocks noChangeArrowheads="1"/>
        </xdr:cNvSpPr>
      </xdr:nvSpPr>
      <xdr:spPr bwMode="auto">
        <a:xfrm>
          <a:off x="2190750" y="17287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140</xdr:row>
      <xdr:rowOff>85725</xdr:rowOff>
    </xdr:from>
    <xdr:ext cx="85725" cy="676274"/>
    <xdr:sp macro="" textlink="">
      <xdr:nvSpPr>
        <xdr:cNvPr id="3466" name="Text Box 6"/>
        <xdr:cNvSpPr txBox="1">
          <a:spLocks noChangeArrowheads="1"/>
        </xdr:cNvSpPr>
      </xdr:nvSpPr>
      <xdr:spPr bwMode="auto">
        <a:xfrm>
          <a:off x="2190750" y="17287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169</xdr:row>
      <xdr:rowOff>85725</xdr:rowOff>
    </xdr:from>
    <xdr:ext cx="85725" cy="676274"/>
    <xdr:sp macro="" textlink="">
      <xdr:nvSpPr>
        <xdr:cNvPr id="3467" name="Text Box 6"/>
        <xdr:cNvSpPr txBox="1">
          <a:spLocks noChangeArrowheads="1"/>
        </xdr:cNvSpPr>
      </xdr:nvSpPr>
      <xdr:spPr bwMode="auto">
        <a:xfrm>
          <a:off x="2190750" y="17287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198</xdr:row>
      <xdr:rowOff>85725</xdr:rowOff>
    </xdr:from>
    <xdr:ext cx="85725" cy="676274"/>
    <xdr:sp macro="" textlink="">
      <xdr:nvSpPr>
        <xdr:cNvPr id="3468" name="Text Box 6"/>
        <xdr:cNvSpPr txBox="1">
          <a:spLocks noChangeArrowheads="1"/>
        </xdr:cNvSpPr>
      </xdr:nvSpPr>
      <xdr:spPr bwMode="auto">
        <a:xfrm>
          <a:off x="2190750" y="17287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2</xdr:col>
      <xdr:colOff>981075</xdr:colOff>
      <xdr:row>227</xdr:row>
      <xdr:rowOff>85725</xdr:rowOff>
    </xdr:from>
    <xdr:ext cx="85725" cy="676274"/>
    <xdr:sp macro="" textlink="">
      <xdr:nvSpPr>
        <xdr:cNvPr id="3469" name="Text Box 6"/>
        <xdr:cNvSpPr txBox="1">
          <a:spLocks noChangeArrowheads="1"/>
        </xdr:cNvSpPr>
      </xdr:nvSpPr>
      <xdr:spPr bwMode="auto">
        <a:xfrm>
          <a:off x="2190750" y="17287875"/>
          <a:ext cx="85725" cy="6762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0</xdr:row>
      <xdr:rowOff>0</xdr:rowOff>
    </xdr:from>
    <xdr:to>
      <xdr:col>2</xdr:col>
      <xdr:colOff>313765</xdr:colOff>
      <xdr:row>4</xdr:row>
      <xdr:rowOff>145677</xdr:rowOff>
    </xdr:to>
    <xdr:pic>
      <xdr:nvPicPr>
        <xdr:cNvPr id="3470" name="Imagen 3469"/>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0" y="0"/>
          <a:ext cx="1524000" cy="97491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XEA325"/>
  <sheetViews>
    <sheetView topLeftCell="A241" workbookViewId="0">
      <selection activeCell="E5" sqref="E5"/>
    </sheetView>
  </sheetViews>
  <sheetFormatPr baseColWidth="10" defaultRowHeight="12"/>
  <cols>
    <col min="1" max="1" width="7.28515625" style="152" customWidth="1"/>
    <col min="2" max="2" width="9.42578125" style="142" customWidth="1"/>
    <col min="3" max="3" width="29.42578125" style="153" customWidth="1"/>
    <col min="4" max="16384" width="11.42578125" style="140"/>
  </cols>
  <sheetData>
    <row r="1" spans="1:3" ht="33" customHeight="1">
      <c r="A1" s="139" t="s">
        <v>1115</v>
      </c>
      <c r="B1" s="139" t="s">
        <v>1116</v>
      </c>
      <c r="C1" s="139" t="s">
        <v>1117</v>
      </c>
    </row>
    <row r="2" spans="1:3" ht="16.5" customHeight="1">
      <c r="A2" s="141">
        <v>1</v>
      </c>
      <c r="B2" s="142" t="s">
        <v>377</v>
      </c>
      <c r="C2" s="143" t="s">
        <v>378</v>
      </c>
    </row>
    <row r="3" spans="1:3" ht="16.5" customHeight="1">
      <c r="A3" s="141">
        <v>2</v>
      </c>
      <c r="B3" s="142" t="s">
        <v>379</v>
      </c>
      <c r="C3" s="143" t="s">
        <v>380</v>
      </c>
    </row>
    <row r="4" spans="1:3" ht="29.25" customHeight="1">
      <c r="A4" s="141">
        <v>3</v>
      </c>
      <c r="B4" s="142" t="s">
        <v>381</v>
      </c>
      <c r="C4" s="143" t="s">
        <v>382</v>
      </c>
    </row>
    <row r="5" spans="1:3" ht="16.5" customHeight="1">
      <c r="A5" s="141">
        <v>4</v>
      </c>
      <c r="B5" s="142" t="s">
        <v>383</v>
      </c>
      <c r="C5" s="143" t="s">
        <v>384</v>
      </c>
    </row>
    <row r="6" spans="1:3" ht="29.25" customHeight="1">
      <c r="A6" s="141">
        <v>5</v>
      </c>
      <c r="B6" s="142" t="s">
        <v>385</v>
      </c>
      <c r="C6" s="143" t="s">
        <v>386</v>
      </c>
    </row>
    <row r="7" spans="1:3" ht="29.25" customHeight="1">
      <c r="A7" s="141">
        <v>6</v>
      </c>
      <c r="B7" s="142" t="s">
        <v>387</v>
      </c>
      <c r="C7" s="143" t="s">
        <v>388</v>
      </c>
    </row>
    <row r="8" spans="1:3" ht="29.25" customHeight="1">
      <c r="A8" s="141">
        <v>7</v>
      </c>
      <c r="B8" s="142" t="s">
        <v>865</v>
      </c>
      <c r="C8" s="143" t="s">
        <v>389</v>
      </c>
    </row>
    <row r="9" spans="1:3" ht="29.25" customHeight="1">
      <c r="A9" s="141">
        <v>8</v>
      </c>
      <c r="B9" s="142" t="s">
        <v>390</v>
      </c>
      <c r="C9" s="143" t="s">
        <v>391</v>
      </c>
    </row>
    <row r="10" spans="1:3" ht="29.25" customHeight="1">
      <c r="A10" s="141">
        <v>9</v>
      </c>
      <c r="B10" s="142" t="s">
        <v>392</v>
      </c>
      <c r="C10" s="143" t="s">
        <v>393</v>
      </c>
    </row>
    <row r="11" spans="1:3" ht="29.25" customHeight="1">
      <c r="A11" s="141">
        <v>10</v>
      </c>
      <c r="B11" s="142" t="s">
        <v>394</v>
      </c>
      <c r="C11" s="143" t="s">
        <v>395</v>
      </c>
    </row>
    <row r="12" spans="1:3" ht="28.5" customHeight="1">
      <c r="A12" s="141">
        <v>11</v>
      </c>
      <c r="B12" s="142" t="s">
        <v>866</v>
      </c>
      <c r="C12" s="143" t="s">
        <v>396</v>
      </c>
    </row>
    <row r="13" spans="1:3" ht="29.25" customHeight="1">
      <c r="A13" s="141">
        <v>12</v>
      </c>
      <c r="B13" s="142" t="s">
        <v>397</v>
      </c>
      <c r="C13" s="143" t="s">
        <v>398</v>
      </c>
    </row>
    <row r="14" spans="1:3" ht="29.25" customHeight="1">
      <c r="A14" s="141">
        <v>13</v>
      </c>
      <c r="B14" s="142" t="s">
        <v>399</v>
      </c>
      <c r="C14" s="143" t="s">
        <v>400</v>
      </c>
    </row>
    <row r="15" spans="1:3" ht="29.25" customHeight="1">
      <c r="A15" s="141">
        <v>14</v>
      </c>
      <c r="B15" s="142" t="s">
        <v>401</v>
      </c>
      <c r="C15" s="143" t="s">
        <v>402</v>
      </c>
    </row>
    <row r="16" spans="1:3" ht="39.75" customHeight="1">
      <c r="A16" s="141">
        <v>15</v>
      </c>
      <c r="B16" s="142" t="s">
        <v>403</v>
      </c>
      <c r="C16" s="143" t="s">
        <v>404</v>
      </c>
    </row>
    <row r="17" spans="1:3" ht="29.25" customHeight="1">
      <c r="A17" s="141">
        <v>16</v>
      </c>
      <c r="B17" s="142" t="s">
        <v>405</v>
      </c>
      <c r="C17" s="143" t="s">
        <v>406</v>
      </c>
    </row>
    <row r="18" spans="1:3" ht="29.25" customHeight="1">
      <c r="A18" s="141">
        <v>17</v>
      </c>
      <c r="B18" s="142" t="s">
        <v>407</v>
      </c>
      <c r="C18" s="143" t="s">
        <v>408</v>
      </c>
    </row>
    <row r="19" spans="1:3" ht="29.25" customHeight="1">
      <c r="A19" s="141">
        <v>18</v>
      </c>
      <c r="B19" s="142" t="s">
        <v>409</v>
      </c>
      <c r="C19" s="143" t="s">
        <v>410</v>
      </c>
    </row>
    <row r="20" spans="1:3" ht="29.25" customHeight="1">
      <c r="A20" s="141">
        <v>19</v>
      </c>
      <c r="B20" s="142" t="s">
        <v>411</v>
      </c>
      <c r="C20" s="143" t="s">
        <v>412</v>
      </c>
    </row>
    <row r="21" spans="1:3" ht="29.25" customHeight="1">
      <c r="A21" s="141">
        <v>20</v>
      </c>
      <c r="B21" s="142" t="s">
        <v>413</v>
      </c>
      <c r="C21" s="143" t="s">
        <v>414</v>
      </c>
    </row>
    <row r="22" spans="1:3" ht="29.25" customHeight="1">
      <c r="A22" s="141">
        <v>21</v>
      </c>
      <c r="B22" s="142" t="s">
        <v>415</v>
      </c>
      <c r="C22" s="143" t="s">
        <v>416</v>
      </c>
    </row>
    <row r="23" spans="1:3" ht="29.25" customHeight="1">
      <c r="A23" s="141">
        <v>22</v>
      </c>
      <c r="B23" s="142" t="s">
        <v>867</v>
      </c>
      <c r="C23" s="143" t="s">
        <v>417</v>
      </c>
    </row>
    <row r="24" spans="1:3" ht="16.5" customHeight="1">
      <c r="A24" s="141">
        <v>23</v>
      </c>
      <c r="B24" s="142" t="s">
        <v>418</v>
      </c>
      <c r="C24" s="143" t="s">
        <v>419</v>
      </c>
    </row>
    <row r="25" spans="1:3" ht="16.5" customHeight="1">
      <c r="A25" s="141">
        <v>24</v>
      </c>
      <c r="B25" s="142" t="s">
        <v>420</v>
      </c>
      <c r="C25" s="143" t="s">
        <v>421</v>
      </c>
    </row>
    <row r="26" spans="1:3" ht="16.5" customHeight="1">
      <c r="A26" s="141">
        <v>25</v>
      </c>
      <c r="B26" s="142" t="s">
        <v>422</v>
      </c>
      <c r="C26" s="143" t="s">
        <v>423</v>
      </c>
    </row>
    <row r="27" spans="1:3" ht="16.5" customHeight="1">
      <c r="A27" s="141">
        <v>26</v>
      </c>
      <c r="B27" s="142" t="s">
        <v>424</v>
      </c>
      <c r="C27" s="143" t="s">
        <v>425</v>
      </c>
    </row>
    <row r="28" spans="1:3" ht="16.5" customHeight="1">
      <c r="A28" s="141">
        <v>27</v>
      </c>
      <c r="B28" s="142" t="s">
        <v>426</v>
      </c>
      <c r="C28" s="143" t="s">
        <v>427</v>
      </c>
    </row>
    <row r="29" spans="1:3" ht="16.5" customHeight="1">
      <c r="A29" s="141">
        <v>28</v>
      </c>
      <c r="B29" s="142" t="s">
        <v>428</v>
      </c>
      <c r="C29" s="143" t="s">
        <v>429</v>
      </c>
    </row>
    <row r="30" spans="1:3" ht="16.5" customHeight="1">
      <c r="A30" s="141">
        <v>29</v>
      </c>
      <c r="B30" s="142" t="s">
        <v>430</v>
      </c>
      <c r="C30" s="143" t="s">
        <v>431</v>
      </c>
    </row>
    <row r="31" spans="1:3" ht="16.5" customHeight="1">
      <c r="A31" s="141">
        <v>30</v>
      </c>
      <c r="B31" s="142" t="s">
        <v>432</v>
      </c>
      <c r="C31" s="143" t="s">
        <v>433</v>
      </c>
    </row>
    <row r="32" spans="1:3" ht="16.5" customHeight="1">
      <c r="A32" s="141">
        <v>31</v>
      </c>
      <c r="B32" s="142" t="s">
        <v>434</v>
      </c>
      <c r="C32" s="143" t="s">
        <v>435</v>
      </c>
    </row>
    <row r="33" spans="1:3" ht="16.5" customHeight="1">
      <c r="A33" s="141">
        <v>32</v>
      </c>
      <c r="B33" s="142" t="s">
        <v>436</v>
      </c>
      <c r="C33" s="143" t="s">
        <v>437</v>
      </c>
    </row>
    <row r="34" spans="1:3" ht="16.5" customHeight="1">
      <c r="A34" s="141">
        <v>33</v>
      </c>
      <c r="B34" s="142" t="s">
        <v>438</v>
      </c>
      <c r="C34" s="143" t="s">
        <v>439</v>
      </c>
    </row>
    <row r="35" spans="1:3" ht="16.5" customHeight="1">
      <c r="A35" s="141">
        <v>34</v>
      </c>
      <c r="B35" s="142" t="s">
        <v>868</v>
      </c>
      <c r="C35" s="143" t="s">
        <v>440</v>
      </c>
    </row>
    <row r="36" spans="1:3" ht="16.5" customHeight="1">
      <c r="A36" s="141">
        <v>35</v>
      </c>
      <c r="B36" s="142" t="s">
        <v>441</v>
      </c>
      <c r="C36" s="143" t="s">
        <v>442</v>
      </c>
    </row>
    <row r="37" spans="1:3" ht="16.5" customHeight="1">
      <c r="A37" s="141">
        <v>36</v>
      </c>
      <c r="B37" s="142" t="s">
        <v>443</v>
      </c>
      <c r="C37" s="143" t="s">
        <v>444</v>
      </c>
    </row>
    <row r="38" spans="1:3" ht="29.25" customHeight="1">
      <c r="A38" s="141">
        <v>37</v>
      </c>
      <c r="B38" s="142" t="s">
        <v>445</v>
      </c>
      <c r="C38" s="143" t="s">
        <v>446</v>
      </c>
    </row>
    <row r="39" spans="1:3" ht="29.25" customHeight="1">
      <c r="A39" s="141">
        <v>38</v>
      </c>
      <c r="B39" s="142" t="s">
        <v>447</v>
      </c>
      <c r="C39" s="143" t="s">
        <v>448</v>
      </c>
    </row>
    <row r="40" spans="1:3" ht="29.25" customHeight="1">
      <c r="A40" s="141">
        <v>39</v>
      </c>
      <c r="B40" s="142" t="s">
        <v>449</v>
      </c>
      <c r="C40" s="143" t="s">
        <v>450</v>
      </c>
    </row>
    <row r="41" spans="1:3" ht="29.25" customHeight="1">
      <c r="A41" s="141">
        <v>40</v>
      </c>
      <c r="B41" s="142" t="s">
        <v>451</v>
      </c>
      <c r="C41" s="143" t="s">
        <v>452</v>
      </c>
    </row>
    <row r="42" spans="1:3" ht="29.25" customHeight="1">
      <c r="A42" s="141">
        <v>41</v>
      </c>
      <c r="B42" s="142" t="s">
        <v>453</v>
      </c>
      <c r="C42" s="143" t="s">
        <v>454</v>
      </c>
    </row>
    <row r="43" spans="1:3" ht="29.25" customHeight="1">
      <c r="A43" s="141">
        <v>42</v>
      </c>
      <c r="B43" s="142" t="s">
        <v>455</v>
      </c>
      <c r="C43" s="143" t="s">
        <v>456</v>
      </c>
    </row>
    <row r="44" spans="1:3" ht="16.5" customHeight="1">
      <c r="A44" s="141">
        <v>43</v>
      </c>
      <c r="B44" s="142" t="s">
        <v>457</v>
      </c>
      <c r="C44" s="143" t="s">
        <v>458</v>
      </c>
    </row>
    <row r="45" spans="1:3" ht="16.5" customHeight="1">
      <c r="A45" s="141">
        <v>44</v>
      </c>
      <c r="B45" s="142" t="s">
        <v>459</v>
      </c>
      <c r="C45" s="143" t="s">
        <v>460</v>
      </c>
    </row>
    <row r="46" spans="1:3" ht="29.25" customHeight="1">
      <c r="A46" s="141">
        <v>45</v>
      </c>
      <c r="B46" s="142" t="s">
        <v>461</v>
      </c>
      <c r="C46" s="143" t="s">
        <v>462</v>
      </c>
    </row>
    <row r="47" spans="1:3" ht="29.25" customHeight="1">
      <c r="A47" s="141">
        <v>46</v>
      </c>
      <c r="B47" s="142" t="s">
        <v>463</v>
      </c>
      <c r="C47" s="143" t="s">
        <v>464</v>
      </c>
    </row>
    <row r="48" spans="1:3" ht="16.5" customHeight="1">
      <c r="A48" s="141">
        <v>47</v>
      </c>
      <c r="B48" s="142" t="s">
        <v>465</v>
      </c>
      <c r="C48" s="143" t="s">
        <v>466</v>
      </c>
    </row>
    <row r="49" spans="1:4" ht="29.25" customHeight="1">
      <c r="A49" s="141">
        <v>48</v>
      </c>
      <c r="B49" s="142" t="s">
        <v>467</v>
      </c>
      <c r="C49" s="143" t="s">
        <v>468</v>
      </c>
    </row>
    <row r="50" spans="1:4" ht="29.25" customHeight="1">
      <c r="A50" s="141">
        <v>49</v>
      </c>
      <c r="B50" s="142" t="s">
        <v>469</v>
      </c>
      <c r="C50" s="143" t="s">
        <v>470</v>
      </c>
    </row>
    <row r="51" spans="1:4" ht="29.25" customHeight="1">
      <c r="A51" s="141">
        <v>50</v>
      </c>
      <c r="B51" s="142" t="s">
        <v>471</v>
      </c>
      <c r="C51" s="143" t="s">
        <v>472</v>
      </c>
      <c r="D51" s="140" t="s">
        <v>1118</v>
      </c>
    </row>
    <row r="52" spans="1:4" ht="29.25" customHeight="1">
      <c r="A52" s="141">
        <v>51</v>
      </c>
      <c r="B52" s="142" t="s">
        <v>473</v>
      </c>
      <c r="C52" s="143" t="s">
        <v>474</v>
      </c>
    </row>
    <row r="53" spans="1:4" ht="29.25" customHeight="1">
      <c r="A53" s="141">
        <v>52</v>
      </c>
      <c r="B53" s="142" t="s">
        <v>475</v>
      </c>
      <c r="C53" s="143" t="s">
        <v>476</v>
      </c>
    </row>
    <row r="54" spans="1:4" ht="29.25" customHeight="1">
      <c r="A54" s="141">
        <v>53</v>
      </c>
      <c r="B54" s="142" t="s">
        <v>477</v>
      </c>
      <c r="C54" s="143" t="s">
        <v>478</v>
      </c>
    </row>
    <row r="55" spans="1:4" ht="29.25" customHeight="1">
      <c r="A55" s="141">
        <v>54</v>
      </c>
      <c r="B55" s="142" t="s">
        <v>479</v>
      </c>
      <c r="C55" s="143" t="s">
        <v>480</v>
      </c>
    </row>
    <row r="56" spans="1:4" ht="16.5" customHeight="1">
      <c r="A56" s="141">
        <v>55</v>
      </c>
      <c r="B56" s="142" t="s">
        <v>481</v>
      </c>
      <c r="C56" s="143" t="s">
        <v>482</v>
      </c>
    </row>
    <row r="57" spans="1:4" ht="16.5" customHeight="1">
      <c r="A57" s="141">
        <v>56</v>
      </c>
      <c r="B57" s="142" t="s">
        <v>483</v>
      </c>
      <c r="C57" s="143" t="s">
        <v>484</v>
      </c>
    </row>
    <row r="58" spans="1:4" ht="16.5" customHeight="1">
      <c r="A58" s="141">
        <v>57</v>
      </c>
      <c r="B58" s="142" t="s">
        <v>485</v>
      </c>
      <c r="C58" s="143" t="s">
        <v>486</v>
      </c>
    </row>
    <row r="59" spans="1:4" ht="16.5" customHeight="1">
      <c r="A59" s="141">
        <v>58</v>
      </c>
      <c r="B59" s="142" t="s">
        <v>487</v>
      </c>
      <c r="C59" s="143" t="s">
        <v>488</v>
      </c>
    </row>
    <row r="60" spans="1:4" ht="16.5" customHeight="1">
      <c r="A60" s="141">
        <v>59</v>
      </c>
      <c r="B60" s="142" t="s">
        <v>489</v>
      </c>
      <c r="C60" s="143" t="s">
        <v>490</v>
      </c>
    </row>
    <row r="61" spans="1:4" ht="16.5" customHeight="1">
      <c r="A61" s="141">
        <v>60</v>
      </c>
      <c r="B61" s="142" t="s">
        <v>491</v>
      </c>
      <c r="C61" s="143" t="s">
        <v>492</v>
      </c>
    </row>
    <row r="62" spans="1:4" ht="16.5" customHeight="1">
      <c r="A62" s="141">
        <v>61</v>
      </c>
      <c r="B62" s="142" t="s">
        <v>493</v>
      </c>
      <c r="C62" s="143" t="s">
        <v>494</v>
      </c>
    </row>
    <row r="63" spans="1:4" ht="16.5" customHeight="1">
      <c r="A63" s="141">
        <v>62</v>
      </c>
      <c r="B63" s="142" t="s">
        <v>495</v>
      </c>
      <c r="C63" s="143" t="s">
        <v>496</v>
      </c>
    </row>
    <row r="64" spans="1:4" ht="29.25" customHeight="1">
      <c r="A64" s="141">
        <v>63</v>
      </c>
      <c r="B64" s="142" t="s">
        <v>497</v>
      </c>
      <c r="C64" s="143" t="s">
        <v>498</v>
      </c>
    </row>
    <row r="65" spans="1:3" ht="29.25" customHeight="1">
      <c r="A65" s="141">
        <v>64</v>
      </c>
      <c r="B65" s="142" t="s">
        <v>499</v>
      </c>
      <c r="C65" s="143" t="s">
        <v>500</v>
      </c>
    </row>
    <row r="66" spans="1:3" ht="29.25" customHeight="1">
      <c r="A66" s="141">
        <v>65</v>
      </c>
      <c r="B66" s="142" t="s">
        <v>501</v>
      </c>
      <c r="C66" s="143" t="s">
        <v>502</v>
      </c>
    </row>
    <row r="67" spans="1:3" ht="29.25" customHeight="1">
      <c r="A67" s="141">
        <v>66</v>
      </c>
      <c r="B67" s="142" t="s">
        <v>503</v>
      </c>
      <c r="C67" s="143" t="s">
        <v>504</v>
      </c>
    </row>
    <row r="68" spans="1:3" ht="16.5" customHeight="1">
      <c r="A68" s="141">
        <v>67</v>
      </c>
      <c r="B68" s="142" t="s">
        <v>505</v>
      </c>
      <c r="C68" s="143" t="s">
        <v>506</v>
      </c>
    </row>
    <row r="69" spans="1:3" ht="29.25" customHeight="1">
      <c r="A69" s="141">
        <v>68</v>
      </c>
      <c r="B69" s="142" t="s">
        <v>507</v>
      </c>
      <c r="C69" s="143" t="s">
        <v>508</v>
      </c>
    </row>
    <row r="70" spans="1:3" ht="29.25" customHeight="1">
      <c r="A70" s="141">
        <v>69</v>
      </c>
      <c r="B70" s="142" t="s">
        <v>509</v>
      </c>
      <c r="C70" s="143" t="s">
        <v>510</v>
      </c>
    </row>
    <row r="71" spans="1:3" ht="29.25" customHeight="1">
      <c r="A71" s="141">
        <v>70</v>
      </c>
      <c r="B71" s="142" t="s">
        <v>511</v>
      </c>
      <c r="C71" s="143" t="s">
        <v>512</v>
      </c>
    </row>
    <row r="72" spans="1:3" ht="29.25" customHeight="1">
      <c r="A72" s="141">
        <v>71</v>
      </c>
      <c r="B72" s="142" t="s">
        <v>513</v>
      </c>
      <c r="C72" s="143" t="s">
        <v>514</v>
      </c>
    </row>
    <row r="73" spans="1:3" ht="29.25" customHeight="1">
      <c r="A73" s="141">
        <v>72</v>
      </c>
      <c r="B73" s="142" t="s">
        <v>515</v>
      </c>
      <c r="C73" s="143" t="s">
        <v>516</v>
      </c>
    </row>
    <row r="74" spans="1:3" ht="29.25" customHeight="1">
      <c r="A74" s="141">
        <v>73</v>
      </c>
      <c r="B74" s="142" t="s">
        <v>517</v>
      </c>
      <c r="C74" s="143" t="s">
        <v>518</v>
      </c>
    </row>
    <row r="75" spans="1:3" ht="29.25" customHeight="1">
      <c r="A75" s="141">
        <v>74</v>
      </c>
      <c r="B75" s="142" t="s">
        <v>519</v>
      </c>
      <c r="C75" s="143" t="s">
        <v>520</v>
      </c>
    </row>
    <row r="76" spans="1:3" ht="29.25" customHeight="1">
      <c r="A76" s="141">
        <v>75</v>
      </c>
      <c r="B76" s="142" t="s">
        <v>521</v>
      </c>
      <c r="C76" s="143" t="s">
        <v>522</v>
      </c>
    </row>
    <row r="77" spans="1:3" ht="29.25" customHeight="1">
      <c r="A77" s="141">
        <v>76</v>
      </c>
      <c r="B77" s="142" t="s">
        <v>523</v>
      </c>
      <c r="C77" s="143" t="s">
        <v>524</v>
      </c>
    </row>
    <row r="78" spans="1:3" ht="29.25" customHeight="1">
      <c r="A78" s="141">
        <v>77</v>
      </c>
      <c r="B78" s="142" t="s">
        <v>525</v>
      </c>
      <c r="C78" s="143" t="s">
        <v>526</v>
      </c>
    </row>
    <row r="79" spans="1:3" ht="29.25" customHeight="1">
      <c r="A79" s="141">
        <v>78</v>
      </c>
      <c r="B79" s="142" t="s">
        <v>527</v>
      </c>
      <c r="C79" s="143" t="s">
        <v>528</v>
      </c>
    </row>
    <row r="80" spans="1:3" ht="29.25" customHeight="1">
      <c r="A80" s="141">
        <v>79</v>
      </c>
      <c r="B80" s="142" t="s">
        <v>529</v>
      </c>
      <c r="C80" s="143" t="s">
        <v>530</v>
      </c>
    </row>
    <row r="81" spans="1:3" ht="29.25" customHeight="1">
      <c r="A81" s="141">
        <v>80</v>
      </c>
      <c r="B81" s="142" t="s">
        <v>531</v>
      </c>
      <c r="C81" s="143" t="s">
        <v>532</v>
      </c>
    </row>
    <row r="82" spans="1:3" ht="29.25" customHeight="1">
      <c r="A82" s="141">
        <v>81</v>
      </c>
      <c r="B82" s="142" t="s">
        <v>533</v>
      </c>
      <c r="C82" s="143" t="s">
        <v>534</v>
      </c>
    </row>
    <row r="83" spans="1:3" ht="29.25" customHeight="1">
      <c r="A83" s="141">
        <v>82</v>
      </c>
      <c r="B83" s="142" t="s">
        <v>535</v>
      </c>
      <c r="C83" s="143" t="s">
        <v>536</v>
      </c>
    </row>
    <row r="84" spans="1:3" ht="29.25" customHeight="1">
      <c r="A84" s="141">
        <v>83</v>
      </c>
      <c r="B84" s="142" t="s">
        <v>537</v>
      </c>
      <c r="C84" s="143" t="s">
        <v>538</v>
      </c>
    </row>
    <row r="85" spans="1:3" ht="29.25" customHeight="1">
      <c r="A85" s="141">
        <v>84</v>
      </c>
      <c r="B85" s="142" t="s">
        <v>539</v>
      </c>
      <c r="C85" s="143" t="s">
        <v>540</v>
      </c>
    </row>
    <row r="86" spans="1:3" ht="29.25" customHeight="1">
      <c r="A86" s="141">
        <v>85</v>
      </c>
      <c r="B86" s="142" t="s">
        <v>541</v>
      </c>
      <c r="C86" s="143" t="s">
        <v>542</v>
      </c>
    </row>
    <row r="87" spans="1:3" ht="29.25" customHeight="1">
      <c r="A87" s="141">
        <v>86</v>
      </c>
      <c r="B87" s="142" t="s">
        <v>543</v>
      </c>
      <c r="C87" s="143" t="s">
        <v>544</v>
      </c>
    </row>
    <row r="88" spans="1:3" ht="29.25" customHeight="1">
      <c r="A88" s="141">
        <v>87</v>
      </c>
      <c r="B88" s="142" t="s">
        <v>545</v>
      </c>
      <c r="C88" s="143" t="s">
        <v>546</v>
      </c>
    </row>
    <row r="89" spans="1:3" ht="29.25" customHeight="1">
      <c r="A89" s="141">
        <v>88</v>
      </c>
      <c r="B89" s="142" t="s">
        <v>547</v>
      </c>
      <c r="C89" s="143" t="s">
        <v>548</v>
      </c>
    </row>
    <row r="90" spans="1:3" ht="29.25" customHeight="1">
      <c r="A90" s="141">
        <v>89</v>
      </c>
      <c r="B90" s="142" t="s">
        <v>549</v>
      </c>
      <c r="C90" s="143" t="s">
        <v>550</v>
      </c>
    </row>
    <row r="91" spans="1:3" ht="29.25" customHeight="1">
      <c r="A91" s="141">
        <v>90</v>
      </c>
      <c r="B91" s="142" t="s">
        <v>551</v>
      </c>
      <c r="C91" s="143" t="s">
        <v>552</v>
      </c>
    </row>
    <row r="92" spans="1:3" ht="29.25" customHeight="1">
      <c r="A92" s="141">
        <v>91</v>
      </c>
      <c r="B92" s="142" t="s">
        <v>553</v>
      </c>
      <c r="C92" s="143" t="s">
        <v>554</v>
      </c>
    </row>
    <row r="93" spans="1:3" ht="29.25" customHeight="1">
      <c r="A93" s="141">
        <v>92</v>
      </c>
      <c r="B93" s="142" t="s">
        <v>555</v>
      </c>
      <c r="C93" s="143" t="s">
        <v>556</v>
      </c>
    </row>
    <row r="94" spans="1:3" ht="29.25" customHeight="1">
      <c r="A94" s="141">
        <v>93</v>
      </c>
      <c r="B94" s="142" t="s">
        <v>557</v>
      </c>
      <c r="C94" s="143" t="s">
        <v>558</v>
      </c>
    </row>
    <row r="95" spans="1:3" ht="29.25" customHeight="1">
      <c r="A95" s="141">
        <v>94</v>
      </c>
      <c r="B95" s="142" t="s">
        <v>559</v>
      </c>
      <c r="C95" s="143" t="s">
        <v>560</v>
      </c>
    </row>
    <row r="96" spans="1:3" ht="29.25" customHeight="1">
      <c r="A96" s="141">
        <v>95</v>
      </c>
      <c r="B96" s="142" t="s">
        <v>561</v>
      </c>
      <c r="C96" s="143" t="s">
        <v>562</v>
      </c>
    </row>
    <row r="97" spans="1:3" ht="29.25" customHeight="1">
      <c r="A97" s="141">
        <v>96</v>
      </c>
      <c r="B97" s="142" t="s">
        <v>563</v>
      </c>
      <c r="C97" s="143" t="s">
        <v>564</v>
      </c>
    </row>
    <row r="98" spans="1:3" ht="29.25" customHeight="1">
      <c r="A98" s="141">
        <v>97</v>
      </c>
      <c r="B98" s="142" t="s">
        <v>565</v>
      </c>
      <c r="C98" s="143" t="s">
        <v>566</v>
      </c>
    </row>
    <row r="99" spans="1:3" ht="29.25" customHeight="1">
      <c r="A99" s="141">
        <v>98</v>
      </c>
      <c r="B99" s="142" t="s">
        <v>567</v>
      </c>
      <c r="C99" s="143" t="s">
        <v>568</v>
      </c>
    </row>
    <row r="100" spans="1:3" ht="29.25" customHeight="1">
      <c r="A100" s="141">
        <v>99</v>
      </c>
      <c r="B100" s="142" t="s">
        <v>569</v>
      </c>
      <c r="C100" s="143" t="s">
        <v>570</v>
      </c>
    </row>
    <row r="101" spans="1:3" ht="29.25" customHeight="1">
      <c r="A101" s="141">
        <v>100</v>
      </c>
      <c r="B101" s="142" t="s">
        <v>571</v>
      </c>
      <c r="C101" s="143" t="s">
        <v>572</v>
      </c>
    </row>
    <row r="102" spans="1:3" ht="29.25" customHeight="1">
      <c r="A102" s="141">
        <v>101</v>
      </c>
      <c r="B102" s="142" t="s">
        <v>573</v>
      </c>
      <c r="C102" s="143" t="s">
        <v>574</v>
      </c>
    </row>
    <row r="103" spans="1:3" ht="29.25" customHeight="1">
      <c r="A103" s="141">
        <v>102</v>
      </c>
      <c r="B103" s="142" t="s">
        <v>575</v>
      </c>
      <c r="C103" s="143" t="s">
        <v>576</v>
      </c>
    </row>
    <row r="104" spans="1:3" ht="29.25" customHeight="1">
      <c r="A104" s="141">
        <v>103</v>
      </c>
      <c r="B104" s="142" t="s">
        <v>577</v>
      </c>
      <c r="C104" s="143" t="s">
        <v>578</v>
      </c>
    </row>
    <row r="105" spans="1:3" ht="29.25" customHeight="1">
      <c r="A105" s="141">
        <v>104</v>
      </c>
      <c r="B105" s="142" t="s">
        <v>579</v>
      </c>
      <c r="C105" s="143" t="s">
        <v>580</v>
      </c>
    </row>
    <row r="106" spans="1:3" ht="29.25" customHeight="1">
      <c r="A106" s="141">
        <v>105</v>
      </c>
      <c r="B106" s="142" t="s">
        <v>581</v>
      </c>
      <c r="C106" s="143" t="s">
        <v>582</v>
      </c>
    </row>
    <row r="107" spans="1:3" ht="29.25" customHeight="1">
      <c r="A107" s="141">
        <v>106</v>
      </c>
      <c r="B107" s="142" t="s">
        <v>583</v>
      </c>
      <c r="C107" s="143" t="s">
        <v>584</v>
      </c>
    </row>
    <row r="108" spans="1:3" ht="29.25" customHeight="1">
      <c r="A108" s="141">
        <v>107</v>
      </c>
      <c r="B108" s="142" t="s">
        <v>585</v>
      </c>
      <c r="C108" s="143" t="s">
        <v>586</v>
      </c>
    </row>
    <row r="109" spans="1:3" ht="29.25" customHeight="1">
      <c r="A109" s="141">
        <v>108</v>
      </c>
      <c r="B109" s="142" t="s">
        <v>587</v>
      </c>
      <c r="C109" s="143" t="s">
        <v>588</v>
      </c>
    </row>
    <row r="110" spans="1:3" ht="29.25" customHeight="1">
      <c r="A110" s="141">
        <v>109</v>
      </c>
      <c r="B110" s="142" t="s">
        <v>589</v>
      </c>
      <c r="C110" s="143" t="s">
        <v>590</v>
      </c>
    </row>
    <row r="111" spans="1:3" ht="16.5" customHeight="1">
      <c r="A111" s="141">
        <v>110</v>
      </c>
      <c r="B111" s="142" t="s">
        <v>591</v>
      </c>
      <c r="C111" s="143" t="s">
        <v>592</v>
      </c>
    </row>
    <row r="112" spans="1:3" ht="16.5" customHeight="1">
      <c r="A112" s="141">
        <v>111</v>
      </c>
      <c r="B112" s="142" t="s">
        <v>593</v>
      </c>
      <c r="C112" s="143" t="s">
        <v>594</v>
      </c>
    </row>
    <row r="113" spans="1:3 16351:16355" ht="16.5" customHeight="1">
      <c r="A113" s="141">
        <v>112</v>
      </c>
      <c r="B113" s="142" t="s">
        <v>595</v>
      </c>
      <c r="C113" s="143" t="s">
        <v>596</v>
      </c>
    </row>
    <row r="114" spans="1:3 16351:16355" ht="16.5" customHeight="1">
      <c r="A114" s="141">
        <v>113</v>
      </c>
      <c r="B114" s="142" t="s">
        <v>597</v>
      </c>
      <c r="C114" s="143" t="s">
        <v>598</v>
      </c>
      <c r="XDW114" s="141"/>
      <c r="XDX114" s="142"/>
      <c r="XDY114" s="143"/>
      <c r="XDZ114" s="147"/>
      <c r="XEA114" s="146"/>
    </row>
    <row r="115" spans="1:3 16351:16355" ht="29.25" customHeight="1">
      <c r="A115" s="141">
        <v>114</v>
      </c>
      <c r="B115" s="142" t="s">
        <v>599</v>
      </c>
      <c r="C115" s="143" t="s">
        <v>600</v>
      </c>
    </row>
    <row r="116" spans="1:3 16351:16355" ht="16.5" customHeight="1">
      <c r="A116" s="141">
        <v>115</v>
      </c>
      <c r="B116" s="142" t="s">
        <v>601</v>
      </c>
      <c r="C116" s="143" t="s">
        <v>602</v>
      </c>
    </row>
    <row r="117" spans="1:3 16351:16355" ht="16.5" customHeight="1">
      <c r="A117" s="141">
        <v>116</v>
      </c>
      <c r="B117" s="142" t="s">
        <v>603</v>
      </c>
      <c r="C117" s="143" t="s">
        <v>604</v>
      </c>
    </row>
    <row r="118" spans="1:3 16351:16355" ht="16.5" customHeight="1">
      <c r="A118" s="141">
        <v>117</v>
      </c>
      <c r="B118" s="142" t="s">
        <v>605</v>
      </c>
      <c r="C118" s="143" t="s">
        <v>606</v>
      </c>
    </row>
    <row r="119" spans="1:3 16351:16355" ht="16.5" customHeight="1">
      <c r="A119" s="141">
        <v>118</v>
      </c>
      <c r="B119" s="142" t="s">
        <v>607</v>
      </c>
      <c r="C119" s="143" t="s">
        <v>608</v>
      </c>
    </row>
    <row r="120" spans="1:3 16351:16355" ht="16.5" customHeight="1">
      <c r="A120" s="141">
        <v>119</v>
      </c>
      <c r="B120" s="142" t="s">
        <v>609</v>
      </c>
      <c r="C120" s="143" t="s">
        <v>610</v>
      </c>
    </row>
    <row r="121" spans="1:3 16351:16355" ht="16.5" customHeight="1">
      <c r="A121" s="141">
        <v>120</v>
      </c>
      <c r="B121" s="142" t="s">
        <v>611</v>
      </c>
      <c r="C121" s="143" t="s">
        <v>1119</v>
      </c>
    </row>
    <row r="122" spans="1:3 16351:16355" ht="16.5" customHeight="1">
      <c r="A122" s="141">
        <v>121</v>
      </c>
      <c r="B122" s="142" t="s">
        <v>612</v>
      </c>
      <c r="C122" s="143" t="s">
        <v>613</v>
      </c>
    </row>
    <row r="123" spans="1:3 16351:16355" ht="16.5" customHeight="1">
      <c r="A123" s="141">
        <v>122</v>
      </c>
      <c r="B123" s="142" t="s">
        <v>614</v>
      </c>
      <c r="C123" s="143" t="s">
        <v>615</v>
      </c>
    </row>
    <row r="124" spans="1:3 16351:16355" ht="16.5" customHeight="1">
      <c r="A124" s="141">
        <v>123</v>
      </c>
      <c r="B124" s="142" t="s">
        <v>616</v>
      </c>
      <c r="C124" s="143" t="s">
        <v>617</v>
      </c>
    </row>
    <row r="125" spans="1:3 16351:16355" ht="16.5" customHeight="1">
      <c r="A125" s="141">
        <v>124</v>
      </c>
      <c r="B125" s="142" t="s">
        <v>618</v>
      </c>
      <c r="C125" s="143" t="s">
        <v>619</v>
      </c>
    </row>
    <row r="126" spans="1:3 16351:16355" ht="16.5" customHeight="1">
      <c r="A126" s="141">
        <v>125</v>
      </c>
      <c r="B126" s="142" t="s">
        <v>620</v>
      </c>
      <c r="C126" s="143" t="s">
        <v>621</v>
      </c>
    </row>
    <row r="127" spans="1:3 16351:16355" ht="16.5" customHeight="1">
      <c r="A127" s="141">
        <v>126</v>
      </c>
      <c r="B127" s="142" t="s">
        <v>622</v>
      </c>
      <c r="C127" s="143" t="s">
        <v>623</v>
      </c>
    </row>
    <row r="128" spans="1:3 16351:16355" ht="16.5" customHeight="1">
      <c r="A128" s="141">
        <v>127</v>
      </c>
      <c r="B128" s="142" t="s">
        <v>624</v>
      </c>
      <c r="C128" s="143" t="s">
        <v>625</v>
      </c>
    </row>
    <row r="129" spans="1:3" ht="16.5" customHeight="1">
      <c r="A129" s="141">
        <v>128</v>
      </c>
      <c r="B129" s="142" t="s">
        <v>626</v>
      </c>
      <c r="C129" s="143" t="s">
        <v>627</v>
      </c>
    </row>
    <row r="130" spans="1:3" ht="16.5" customHeight="1">
      <c r="A130" s="141">
        <v>129</v>
      </c>
      <c r="B130" s="142" t="s">
        <v>628</v>
      </c>
      <c r="C130" s="143" t="s">
        <v>629</v>
      </c>
    </row>
    <row r="131" spans="1:3" ht="16.5" customHeight="1">
      <c r="A131" s="141">
        <v>130</v>
      </c>
      <c r="B131" s="142" t="s">
        <v>869</v>
      </c>
      <c r="C131" s="143" t="s">
        <v>630</v>
      </c>
    </row>
    <row r="132" spans="1:3" ht="16.5" customHeight="1">
      <c r="A132" s="141">
        <v>131</v>
      </c>
      <c r="B132" s="142" t="s">
        <v>631</v>
      </c>
      <c r="C132" s="143" t="s">
        <v>632</v>
      </c>
    </row>
    <row r="133" spans="1:3" ht="16.5" customHeight="1">
      <c r="A133" s="141">
        <v>132</v>
      </c>
      <c r="B133" s="142" t="s">
        <v>633</v>
      </c>
      <c r="C133" s="143" t="s">
        <v>634</v>
      </c>
    </row>
    <row r="134" spans="1:3" ht="16.5" customHeight="1">
      <c r="A134" s="141">
        <v>133</v>
      </c>
      <c r="B134" s="142" t="s">
        <v>635</v>
      </c>
      <c r="C134" s="143" t="s">
        <v>636</v>
      </c>
    </row>
    <row r="135" spans="1:3" ht="16.5" customHeight="1">
      <c r="A135" s="141">
        <v>134</v>
      </c>
      <c r="B135" s="142" t="s">
        <v>637</v>
      </c>
      <c r="C135" s="143" t="s">
        <v>638</v>
      </c>
    </row>
    <row r="136" spans="1:3" ht="16.5" customHeight="1">
      <c r="A136" s="141">
        <v>135</v>
      </c>
      <c r="B136" s="142" t="s">
        <v>639</v>
      </c>
      <c r="C136" s="143" t="s">
        <v>640</v>
      </c>
    </row>
    <row r="137" spans="1:3" ht="16.5" customHeight="1">
      <c r="A137" s="141">
        <v>136</v>
      </c>
      <c r="B137" s="142" t="s">
        <v>641</v>
      </c>
      <c r="C137" s="143" t="s">
        <v>642</v>
      </c>
    </row>
    <row r="138" spans="1:3" ht="16.5" customHeight="1">
      <c r="A138" s="141">
        <v>137</v>
      </c>
      <c r="B138" s="142" t="s">
        <v>643</v>
      </c>
      <c r="C138" s="143" t="s">
        <v>644</v>
      </c>
    </row>
    <row r="139" spans="1:3" ht="29.25" customHeight="1">
      <c r="A139" s="141">
        <v>138</v>
      </c>
      <c r="B139" s="142" t="s">
        <v>645</v>
      </c>
      <c r="C139" s="143" t="s">
        <v>646</v>
      </c>
    </row>
    <row r="140" spans="1:3" ht="29.25" customHeight="1">
      <c r="A140" s="141">
        <v>139</v>
      </c>
      <c r="B140" s="142" t="s">
        <v>647</v>
      </c>
      <c r="C140" s="143" t="s">
        <v>648</v>
      </c>
    </row>
    <row r="141" spans="1:3" ht="29.25" customHeight="1">
      <c r="A141" s="141">
        <v>140</v>
      </c>
      <c r="B141" s="142" t="s">
        <v>870</v>
      </c>
      <c r="C141" s="143" t="s">
        <v>649</v>
      </c>
    </row>
    <row r="142" spans="1:3" ht="29.25" customHeight="1">
      <c r="A142" s="141">
        <v>141</v>
      </c>
      <c r="B142" s="142" t="s">
        <v>650</v>
      </c>
      <c r="C142" s="143" t="s">
        <v>651</v>
      </c>
    </row>
    <row r="143" spans="1:3" ht="29.25" customHeight="1">
      <c r="A143" s="141">
        <v>142</v>
      </c>
      <c r="B143" s="142" t="s">
        <v>652</v>
      </c>
      <c r="C143" s="143" t="s">
        <v>653</v>
      </c>
    </row>
    <row r="144" spans="1:3" ht="29.25" customHeight="1">
      <c r="A144" s="141">
        <v>143</v>
      </c>
      <c r="B144" s="142" t="s">
        <v>654</v>
      </c>
      <c r="C144" s="143" t="s">
        <v>655</v>
      </c>
    </row>
    <row r="145" spans="1:3" ht="29.25" customHeight="1">
      <c r="A145" s="141">
        <v>144</v>
      </c>
      <c r="B145" s="142" t="s">
        <v>656</v>
      </c>
      <c r="C145" s="143" t="s">
        <v>657</v>
      </c>
    </row>
    <row r="146" spans="1:3" ht="29.25" customHeight="1">
      <c r="A146" s="141">
        <v>145</v>
      </c>
      <c r="B146" s="142" t="s">
        <v>871</v>
      </c>
      <c r="C146" s="143" t="s">
        <v>658</v>
      </c>
    </row>
    <row r="147" spans="1:3" ht="29.25" customHeight="1">
      <c r="A147" s="141">
        <v>146</v>
      </c>
      <c r="B147" s="142" t="s">
        <v>659</v>
      </c>
      <c r="C147" s="143" t="s">
        <v>660</v>
      </c>
    </row>
    <row r="148" spans="1:3" ht="29.25" customHeight="1">
      <c r="A148" s="141">
        <v>147</v>
      </c>
      <c r="B148" s="142" t="s">
        <v>661</v>
      </c>
      <c r="C148" s="143" t="s">
        <v>662</v>
      </c>
    </row>
    <row r="149" spans="1:3" ht="29.25" customHeight="1">
      <c r="A149" s="141">
        <v>148</v>
      </c>
      <c r="B149" s="142" t="s">
        <v>663</v>
      </c>
      <c r="C149" s="143" t="s">
        <v>664</v>
      </c>
    </row>
    <row r="150" spans="1:3" ht="29.25" customHeight="1">
      <c r="A150" s="141">
        <v>149</v>
      </c>
      <c r="B150" s="142" t="s">
        <v>665</v>
      </c>
      <c r="C150" s="143" t="s">
        <v>666</v>
      </c>
    </row>
    <row r="151" spans="1:3" ht="29.25" customHeight="1">
      <c r="A151" s="141">
        <v>150</v>
      </c>
      <c r="B151" s="142" t="s">
        <v>667</v>
      </c>
      <c r="C151" s="143" t="s">
        <v>668</v>
      </c>
    </row>
    <row r="152" spans="1:3" ht="29.25" customHeight="1">
      <c r="A152" s="141">
        <v>151</v>
      </c>
      <c r="B152" s="142" t="s">
        <v>669</v>
      </c>
      <c r="C152" s="143" t="s">
        <v>670</v>
      </c>
    </row>
    <row r="153" spans="1:3" ht="29.25" customHeight="1">
      <c r="A153" s="141">
        <v>152</v>
      </c>
      <c r="B153" s="142" t="s">
        <v>671</v>
      </c>
      <c r="C153" s="143" t="s">
        <v>672</v>
      </c>
    </row>
    <row r="154" spans="1:3" ht="29.25" customHeight="1">
      <c r="A154" s="141">
        <v>153</v>
      </c>
      <c r="B154" s="142" t="s">
        <v>673</v>
      </c>
      <c r="C154" s="143" t="s">
        <v>674</v>
      </c>
    </row>
    <row r="155" spans="1:3" ht="29.25" customHeight="1">
      <c r="A155" s="141">
        <v>154</v>
      </c>
      <c r="B155" s="142" t="s">
        <v>675</v>
      </c>
      <c r="C155" s="143" t="s">
        <v>676</v>
      </c>
    </row>
    <row r="156" spans="1:3" ht="29.25" customHeight="1">
      <c r="A156" s="141">
        <v>155</v>
      </c>
      <c r="B156" s="142" t="s">
        <v>677</v>
      </c>
      <c r="C156" s="143" t="s">
        <v>678</v>
      </c>
    </row>
    <row r="157" spans="1:3" ht="29.25" customHeight="1">
      <c r="A157" s="141">
        <v>156</v>
      </c>
      <c r="B157" s="142" t="s">
        <v>679</v>
      </c>
      <c r="C157" s="143" t="s">
        <v>680</v>
      </c>
    </row>
    <row r="158" spans="1:3" ht="29.25" customHeight="1">
      <c r="A158" s="141">
        <v>157</v>
      </c>
      <c r="B158" s="142" t="s">
        <v>681</v>
      </c>
      <c r="C158" s="143" t="s">
        <v>682</v>
      </c>
    </row>
    <row r="159" spans="1:3" ht="29.25" customHeight="1">
      <c r="A159" s="141">
        <v>158</v>
      </c>
      <c r="B159" s="142" t="s">
        <v>683</v>
      </c>
      <c r="C159" s="143" t="s">
        <v>684</v>
      </c>
    </row>
    <row r="160" spans="1:3" ht="29.25" customHeight="1">
      <c r="A160" s="141">
        <v>159</v>
      </c>
      <c r="B160" s="142" t="s">
        <v>872</v>
      </c>
      <c r="C160" s="143" t="s">
        <v>685</v>
      </c>
    </row>
    <row r="161" spans="1:3" ht="29.25" customHeight="1">
      <c r="A161" s="141">
        <v>160</v>
      </c>
      <c r="B161" s="142" t="s">
        <v>686</v>
      </c>
      <c r="C161" s="143" t="s">
        <v>687</v>
      </c>
    </row>
    <row r="162" spans="1:3" ht="29.25" customHeight="1">
      <c r="A162" s="141">
        <v>161</v>
      </c>
      <c r="B162" s="142" t="s">
        <v>688</v>
      </c>
      <c r="C162" s="143" t="s">
        <v>689</v>
      </c>
    </row>
    <row r="163" spans="1:3" ht="29.25" customHeight="1">
      <c r="A163" s="141">
        <v>162</v>
      </c>
      <c r="B163" s="142" t="s">
        <v>690</v>
      </c>
      <c r="C163" s="143" t="s">
        <v>691</v>
      </c>
    </row>
    <row r="164" spans="1:3" ht="29.25" customHeight="1">
      <c r="A164" s="141">
        <v>163</v>
      </c>
      <c r="B164" s="142" t="s">
        <v>692</v>
      </c>
      <c r="C164" s="143" t="s">
        <v>693</v>
      </c>
    </row>
    <row r="165" spans="1:3" ht="29.25" customHeight="1">
      <c r="A165" s="141">
        <v>164</v>
      </c>
      <c r="B165" s="142" t="s">
        <v>694</v>
      </c>
      <c r="C165" s="143" t="s">
        <v>695</v>
      </c>
    </row>
    <row r="166" spans="1:3" ht="29.25" customHeight="1">
      <c r="A166" s="141">
        <v>165</v>
      </c>
      <c r="B166" s="142" t="s">
        <v>873</v>
      </c>
      <c r="C166" s="143" t="s">
        <v>696</v>
      </c>
    </row>
    <row r="167" spans="1:3" ht="29.25" customHeight="1">
      <c r="A167" s="141">
        <v>166</v>
      </c>
      <c r="B167" s="142" t="s">
        <v>697</v>
      </c>
      <c r="C167" s="143" t="s">
        <v>698</v>
      </c>
    </row>
    <row r="168" spans="1:3" ht="29.25" customHeight="1">
      <c r="A168" s="141">
        <v>167</v>
      </c>
      <c r="B168" s="142" t="s">
        <v>699</v>
      </c>
      <c r="C168" s="143" t="s">
        <v>700</v>
      </c>
    </row>
    <row r="169" spans="1:3" ht="29.25" customHeight="1">
      <c r="A169" s="141">
        <v>168</v>
      </c>
      <c r="B169" s="142" t="s">
        <v>701</v>
      </c>
      <c r="C169" s="143" t="s">
        <v>702</v>
      </c>
    </row>
    <row r="170" spans="1:3" ht="29.25" customHeight="1">
      <c r="A170" s="141">
        <v>169</v>
      </c>
      <c r="B170" s="142" t="s">
        <v>703</v>
      </c>
      <c r="C170" s="143" t="s">
        <v>704</v>
      </c>
    </row>
    <row r="171" spans="1:3" ht="29.25" customHeight="1">
      <c r="A171" s="141">
        <v>170</v>
      </c>
      <c r="B171" s="142" t="s">
        <v>705</v>
      </c>
      <c r="C171" s="143" t="s">
        <v>706</v>
      </c>
    </row>
    <row r="172" spans="1:3" ht="29.25" customHeight="1">
      <c r="A172" s="141">
        <v>171</v>
      </c>
      <c r="B172" s="142" t="s">
        <v>874</v>
      </c>
      <c r="C172" s="143" t="s">
        <v>707</v>
      </c>
    </row>
    <row r="173" spans="1:3" ht="29.25" customHeight="1">
      <c r="A173" s="141">
        <v>172</v>
      </c>
      <c r="B173" s="142" t="s">
        <v>708</v>
      </c>
      <c r="C173" s="143" t="s">
        <v>709</v>
      </c>
    </row>
    <row r="174" spans="1:3" ht="29.25" customHeight="1">
      <c r="A174" s="141">
        <v>173</v>
      </c>
      <c r="B174" s="142" t="s">
        <v>710</v>
      </c>
      <c r="C174" s="143" t="s">
        <v>711</v>
      </c>
    </row>
    <row r="175" spans="1:3" ht="29.25" customHeight="1">
      <c r="A175" s="141">
        <v>174</v>
      </c>
      <c r="B175" s="142" t="s">
        <v>712</v>
      </c>
      <c r="C175" s="143" t="s">
        <v>713</v>
      </c>
    </row>
    <row r="176" spans="1:3" ht="16.5" customHeight="1">
      <c r="A176" s="141">
        <v>175</v>
      </c>
      <c r="B176" s="142" t="s">
        <v>714</v>
      </c>
      <c r="C176" s="143" t="s">
        <v>715</v>
      </c>
    </row>
    <row r="177" spans="1:3 16271:16355" ht="16.5" customHeight="1">
      <c r="A177" s="141">
        <v>176</v>
      </c>
      <c r="B177" s="142" t="s">
        <v>716</v>
      </c>
      <c r="C177" s="143" t="s">
        <v>717</v>
      </c>
      <c r="XDM177" s="141"/>
      <c r="XDN177" s="142"/>
      <c r="XDO177" s="143"/>
      <c r="XDP177" s="147"/>
      <c r="XDQ177" s="146"/>
      <c r="XDW177" s="141"/>
      <c r="XDX177" s="142"/>
      <c r="XDY177" s="143"/>
      <c r="XDZ177" s="144"/>
      <c r="XEA177" s="144"/>
    </row>
    <row r="178" spans="1:3 16271:16355" ht="16.5" customHeight="1">
      <c r="A178" s="141">
        <v>177</v>
      </c>
      <c r="B178" s="142" t="s">
        <v>718</v>
      </c>
      <c r="C178" s="143" t="s">
        <v>719</v>
      </c>
      <c r="XDW178" s="141"/>
      <c r="XDX178" s="142"/>
      <c r="XDY178" s="143"/>
      <c r="XDZ178" s="147"/>
      <c r="XEA178" s="146"/>
    </row>
    <row r="179" spans="1:3 16271:16355" ht="16.5" customHeight="1">
      <c r="A179" s="141">
        <v>178</v>
      </c>
      <c r="B179" s="142" t="s">
        <v>720</v>
      </c>
      <c r="C179" s="143" t="s">
        <v>721</v>
      </c>
      <c r="XDM179" s="141"/>
      <c r="XDN179" s="142"/>
      <c r="XDO179" s="143"/>
      <c r="XDP179" s="147"/>
      <c r="XDQ179" s="146"/>
      <c r="XDW179" s="141"/>
      <c r="XDX179" s="142"/>
      <c r="XDY179" s="143"/>
      <c r="XDZ179" s="144"/>
      <c r="XEA179" s="144"/>
    </row>
    <row r="180" spans="1:3 16271:16355" ht="16.5" customHeight="1">
      <c r="A180" s="141">
        <v>179</v>
      </c>
      <c r="B180" s="142" t="s">
        <v>722</v>
      </c>
      <c r="C180" s="143" t="s">
        <v>723</v>
      </c>
      <c r="XDC180" s="141"/>
      <c r="XDD180" s="142"/>
      <c r="XDE180" s="143"/>
      <c r="XDF180" s="147"/>
      <c r="XDG180" s="146"/>
      <c r="XDM180" s="141"/>
      <c r="XDN180" s="142"/>
      <c r="XDO180" s="143"/>
      <c r="XDP180" s="144"/>
      <c r="XDQ180" s="144"/>
      <c r="XDW180" s="141"/>
      <c r="XDX180" s="142"/>
      <c r="XDY180" s="143"/>
    </row>
    <row r="181" spans="1:3 16271:16355" ht="16.5" customHeight="1">
      <c r="A181" s="141">
        <v>180</v>
      </c>
      <c r="B181" s="142" t="s">
        <v>724</v>
      </c>
      <c r="C181" s="143" t="s">
        <v>725</v>
      </c>
      <c r="XCS181" s="141"/>
      <c r="XCT181" s="142"/>
      <c r="XCU181" s="143"/>
      <c r="XCV181" s="147"/>
      <c r="XCW181" s="146"/>
      <c r="XDC181" s="141"/>
      <c r="XDD181" s="142"/>
      <c r="XDE181" s="143"/>
      <c r="XDF181" s="144"/>
      <c r="XDG181" s="144"/>
      <c r="XDM181" s="141"/>
      <c r="XDN181" s="142"/>
      <c r="XDO181" s="143"/>
      <c r="XDW181" s="141"/>
      <c r="XDX181" s="142"/>
      <c r="XDY181" s="143"/>
      <c r="XDZ181" s="144"/>
    </row>
    <row r="182" spans="1:3 16271:16355" ht="16.5" customHeight="1">
      <c r="A182" s="141">
        <v>181</v>
      </c>
      <c r="B182" s="142" t="s">
        <v>726</v>
      </c>
      <c r="C182" s="143" t="s">
        <v>727</v>
      </c>
      <c r="XCI182" s="141"/>
      <c r="XCJ182" s="142"/>
      <c r="XCK182" s="143"/>
      <c r="XCL182" s="147"/>
      <c r="XCM182" s="146"/>
      <c r="XCS182" s="141"/>
      <c r="XCT182" s="142"/>
      <c r="XCU182" s="143"/>
      <c r="XCV182" s="144"/>
      <c r="XCW182" s="144"/>
      <c r="XDC182" s="141"/>
      <c r="XDD182" s="142"/>
      <c r="XDE182" s="143"/>
      <c r="XDM182" s="141"/>
      <c r="XDN182" s="142"/>
      <c r="XDO182" s="143"/>
      <c r="XDP182" s="144"/>
      <c r="XDW182" s="141"/>
      <c r="XDX182" s="142"/>
      <c r="XDY182" s="143"/>
      <c r="XDZ182" s="145"/>
      <c r="XEA182" s="145"/>
    </row>
    <row r="183" spans="1:3 16271:16355" ht="16.5" customHeight="1">
      <c r="A183" s="141">
        <v>182</v>
      </c>
      <c r="B183" s="142" t="s">
        <v>728</v>
      </c>
      <c r="C183" s="143" t="s">
        <v>729</v>
      </c>
      <c r="XBY183" s="141"/>
      <c r="XBZ183" s="142"/>
      <c r="XCA183" s="143"/>
      <c r="XCB183" s="147"/>
      <c r="XCC183" s="146"/>
      <c r="XCI183" s="141"/>
      <c r="XCJ183" s="142"/>
      <c r="XCK183" s="143"/>
      <c r="XCL183" s="144"/>
      <c r="XCM183" s="144"/>
      <c r="XCS183" s="141"/>
      <c r="XCT183" s="142"/>
      <c r="XCU183" s="143"/>
      <c r="XDC183" s="141"/>
      <c r="XDD183" s="142"/>
      <c r="XDE183" s="143"/>
      <c r="XDF183" s="144"/>
      <c r="XDM183" s="141"/>
      <c r="XDN183" s="142"/>
      <c r="XDO183" s="143"/>
      <c r="XDP183" s="145"/>
      <c r="XDQ183" s="145"/>
      <c r="XDW183" s="141"/>
      <c r="XDX183" s="142"/>
      <c r="XDY183" s="143"/>
      <c r="XDZ183" s="145"/>
      <c r="XEA183" s="145"/>
    </row>
    <row r="184" spans="1:3 16271:16355" ht="16.5" customHeight="1">
      <c r="A184" s="141">
        <v>183</v>
      </c>
      <c r="B184" s="142" t="s">
        <v>730</v>
      </c>
      <c r="C184" s="143" t="s">
        <v>731</v>
      </c>
      <c r="XBO184" s="141"/>
      <c r="XBP184" s="142"/>
      <c r="XBQ184" s="143"/>
      <c r="XBR184" s="147"/>
      <c r="XBS184" s="146"/>
      <c r="XBY184" s="141"/>
      <c r="XBZ184" s="142"/>
      <c r="XCA184" s="143"/>
      <c r="XCB184" s="144"/>
      <c r="XCC184" s="144"/>
      <c r="XCI184" s="141"/>
      <c r="XCJ184" s="142"/>
      <c r="XCK184" s="143"/>
      <c r="XCS184" s="141"/>
      <c r="XCT184" s="142"/>
      <c r="XCU184" s="143"/>
      <c r="XCV184" s="144"/>
      <c r="XDC184" s="141"/>
      <c r="XDD184" s="142"/>
      <c r="XDE184" s="143"/>
      <c r="XDF184" s="145"/>
      <c r="XDG184" s="145"/>
      <c r="XDM184" s="141"/>
      <c r="XDN184" s="142"/>
      <c r="XDO184" s="143"/>
      <c r="XDP184" s="145"/>
      <c r="XDQ184" s="145"/>
      <c r="XDW184" s="141"/>
      <c r="XDX184" s="142"/>
      <c r="XDY184" s="143"/>
    </row>
    <row r="185" spans="1:3 16271:16355" ht="16.5" customHeight="1">
      <c r="A185" s="141">
        <v>184</v>
      </c>
      <c r="B185" s="142" t="s">
        <v>732</v>
      </c>
      <c r="C185" s="143" t="s">
        <v>733</v>
      </c>
      <c r="XBE185" s="141"/>
      <c r="XBF185" s="142"/>
      <c r="XBG185" s="143"/>
      <c r="XBH185" s="147"/>
      <c r="XBI185" s="146"/>
      <c r="XBO185" s="141"/>
      <c r="XBP185" s="142"/>
      <c r="XBQ185" s="143"/>
      <c r="XBR185" s="144"/>
      <c r="XBS185" s="144"/>
      <c r="XBY185" s="141"/>
      <c r="XBZ185" s="142"/>
      <c r="XCA185" s="143"/>
      <c r="XCI185" s="141"/>
      <c r="XCJ185" s="142"/>
      <c r="XCK185" s="143"/>
      <c r="XCL185" s="144"/>
      <c r="XCS185" s="141"/>
      <c r="XCT185" s="142"/>
      <c r="XCU185" s="143"/>
      <c r="XCV185" s="145"/>
      <c r="XCW185" s="145"/>
      <c r="XDC185" s="141"/>
      <c r="XDD185" s="142"/>
      <c r="XDE185" s="143"/>
      <c r="XDF185" s="145"/>
      <c r="XDG185" s="145"/>
      <c r="XDM185" s="141"/>
      <c r="XDN185" s="142"/>
      <c r="XDO185" s="143"/>
      <c r="XDW185" s="141"/>
      <c r="XDX185" s="142"/>
      <c r="XDY185" s="143"/>
    </row>
    <row r="186" spans="1:3 16271:16355" ht="16.5" customHeight="1">
      <c r="A186" s="141">
        <v>185</v>
      </c>
      <c r="B186" s="142" t="s">
        <v>734</v>
      </c>
      <c r="C186" s="143" t="s">
        <v>735</v>
      </c>
      <c r="XAU186" s="141"/>
      <c r="XAV186" s="142"/>
      <c r="XAW186" s="143"/>
      <c r="XAX186" s="147"/>
      <c r="XAY186" s="146"/>
      <c r="XBE186" s="141"/>
      <c r="XBF186" s="142"/>
      <c r="XBG186" s="143"/>
      <c r="XBH186" s="144"/>
      <c r="XBI186" s="144"/>
      <c r="XBO186" s="141"/>
      <c r="XBP186" s="142"/>
      <c r="XBQ186" s="143"/>
      <c r="XBY186" s="141"/>
      <c r="XBZ186" s="142"/>
      <c r="XCA186" s="143"/>
      <c r="XCB186" s="144"/>
      <c r="XCI186" s="141"/>
      <c r="XCJ186" s="142"/>
      <c r="XCK186" s="143"/>
      <c r="XCL186" s="145"/>
      <c r="XCM186" s="145"/>
      <c r="XCS186" s="141"/>
      <c r="XCT186" s="142"/>
      <c r="XCU186" s="143"/>
      <c r="XCV186" s="145"/>
      <c r="XCW186" s="145"/>
      <c r="XDC186" s="141"/>
      <c r="XDD186" s="142"/>
      <c r="XDE186" s="143"/>
      <c r="XDM186" s="141"/>
      <c r="XDN186" s="142"/>
      <c r="XDO186" s="143"/>
      <c r="XDW186" s="141"/>
      <c r="XDX186" s="142"/>
      <c r="XDY186" s="143"/>
    </row>
    <row r="187" spans="1:3 16271:16355" ht="16.5" customHeight="1">
      <c r="A187" s="141">
        <v>186</v>
      </c>
      <c r="B187" s="142" t="s">
        <v>736</v>
      </c>
      <c r="C187" s="143" t="s">
        <v>737</v>
      </c>
    </row>
    <row r="188" spans="1:3 16271:16355" ht="16.5" customHeight="1">
      <c r="A188" s="141">
        <v>187</v>
      </c>
      <c r="B188" s="142" t="s">
        <v>738</v>
      </c>
      <c r="C188" s="143" t="s">
        <v>739</v>
      </c>
    </row>
    <row r="189" spans="1:3 16271:16355" ht="16.5" customHeight="1">
      <c r="A189" s="141">
        <v>188</v>
      </c>
      <c r="B189" s="142" t="s">
        <v>740</v>
      </c>
      <c r="C189" s="143" t="s">
        <v>741</v>
      </c>
      <c r="XBE189" s="141"/>
      <c r="XBF189" s="142"/>
      <c r="XBG189" s="143"/>
      <c r="XBH189" s="147"/>
      <c r="XBI189" s="146"/>
      <c r="XBO189" s="141"/>
      <c r="XBP189" s="142"/>
      <c r="XBQ189" s="143"/>
      <c r="XBR189" s="144"/>
      <c r="XBS189" s="144"/>
      <c r="XBY189" s="141"/>
      <c r="XBZ189" s="142"/>
      <c r="XCA189" s="143"/>
      <c r="XCI189" s="141"/>
      <c r="XCJ189" s="142"/>
      <c r="XCK189" s="143"/>
      <c r="XCL189" s="144"/>
      <c r="XCS189" s="141"/>
      <c r="XCT189" s="142"/>
      <c r="XCU189" s="143"/>
      <c r="XCV189" s="145"/>
      <c r="XCW189" s="145"/>
      <c r="XDC189" s="141"/>
      <c r="XDD189" s="142"/>
      <c r="XDE189" s="143"/>
      <c r="XDF189" s="145"/>
      <c r="XDG189" s="145"/>
      <c r="XDM189" s="141"/>
      <c r="XDN189" s="142"/>
      <c r="XDO189" s="143"/>
      <c r="XDW189" s="141"/>
      <c r="XDX189" s="142"/>
      <c r="XDY189" s="143"/>
    </row>
    <row r="190" spans="1:3 16271:16355" ht="16.5" customHeight="1">
      <c r="A190" s="141">
        <v>189</v>
      </c>
      <c r="B190" s="142" t="s">
        <v>742</v>
      </c>
      <c r="C190" s="143" t="s">
        <v>743</v>
      </c>
    </row>
    <row r="191" spans="1:3 16271:16355" ht="16.5" customHeight="1">
      <c r="A191" s="141">
        <v>190</v>
      </c>
      <c r="B191" s="142" t="s">
        <v>744</v>
      </c>
      <c r="C191" s="143" t="s">
        <v>745</v>
      </c>
    </row>
    <row r="192" spans="1:3 16271:16355" ht="16.5" customHeight="1">
      <c r="A192" s="141">
        <v>191</v>
      </c>
      <c r="B192" s="142" t="s">
        <v>746</v>
      </c>
      <c r="C192" s="143" t="s">
        <v>747</v>
      </c>
      <c r="XBO192" s="141"/>
      <c r="XBP192" s="142"/>
      <c r="XBQ192" s="143"/>
      <c r="XBR192" s="147"/>
      <c r="XBS192" s="146"/>
      <c r="XBY192" s="141"/>
      <c r="XBZ192" s="142"/>
      <c r="XCA192" s="143"/>
      <c r="XCB192" s="144"/>
      <c r="XCC192" s="144"/>
      <c r="XCI192" s="141"/>
      <c r="XCJ192" s="142"/>
      <c r="XCK192" s="143"/>
      <c r="XCS192" s="141"/>
      <c r="XCT192" s="142"/>
      <c r="XCU192" s="143"/>
      <c r="XCV192" s="144"/>
      <c r="XDC192" s="141"/>
      <c r="XDD192" s="142"/>
      <c r="XDE192" s="143"/>
      <c r="XDF192" s="145"/>
      <c r="XDG192" s="145"/>
      <c r="XDM192" s="141"/>
      <c r="XDN192" s="142"/>
      <c r="XDO192" s="143"/>
      <c r="XDP192" s="145"/>
      <c r="XDQ192" s="145"/>
      <c r="XDW192" s="141"/>
      <c r="XDX192" s="142"/>
      <c r="XDY192" s="143"/>
    </row>
    <row r="193" spans="1:3 16321:16354" ht="16.5" customHeight="1">
      <c r="A193" s="141">
        <v>192</v>
      </c>
      <c r="B193" s="142" t="s">
        <v>748</v>
      </c>
      <c r="C193" s="143" t="s">
        <v>749</v>
      </c>
    </row>
    <row r="194" spans="1:3 16321:16354" ht="16.5" customHeight="1">
      <c r="A194" s="141">
        <v>193</v>
      </c>
      <c r="B194" s="142" t="s">
        <v>750</v>
      </c>
      <c r="C194" s="143" t="s">
        <v>751</v>
      </c>
    </row>
    <row r="195" spans="1:3 16321:16354" ht="16.5" customHeight="1">
      <c r="A195" s="141">
        <v>194</v>
      </c>
      <c r="B195" s="142" t="s">
        <v>752</v>
      </c>
      <c r="C195" s="143" t="s">
        <v>753</v>
      </c>
      <c r="XCS195" s="141"/>
      <c r="XCT195" s="142"/>
      <c r="XCU195" s="143"/>
      <c r="XCV195" s="147"/>
      <c r="XCW195" s="146"/>
      <c r="XDC195" s="141"/>
      <c r="XDD195" s="142"/>
      <c r="XDE195" s="143"/>
      <c r="XDF195" s="144"/>
      <c r="XDG195" s="144"/>
      <c r="XDM195" s="141"/>
      <c r="XDN195" s="142"/>
      <c r="XDO195" s="143"/>
      <c r="XDW195" s="141"/>
      <c r="XDX195" s="142"/>
      <c r="XDY195" s="143"/>
      <c r="XDZ195" s="144"/>
    </row>
    <row r="196" spans="1:3 16321:16354" ht="16.5" customHeight="1">
      <c r="A196" s="141">
        <v>195</v>
      </c>
      <c r="B196" s="142" t="s">
        <v>754</v>
      </c>
      <c r="C196" s="143" t="s">
        <v>755</v>
      </c>
    </row>
    <row r="197" spans="1:3 16321:16354" ht="29.25" customHeight="1">
      <c r="A197" s="141">
        <v>196</v>
      </c>
      <c r="B197" s="142" t="s">
        <v>756</v>
      </c>
      <c r="C197" s="143" t="s">
        <v>757</v>
      </c>
    </row>
    <row r="198" spans="1:3 16321:16354" ht="29.25" customHeight="1">
      <c r="A198" s="141">
        <v>197</v>
      </c>
      <c r="B198" s="142" t="s">
        <v>758</v>
      </c>
      <c r="C198" s="143" t="s">
        <v>759</v>
      </c>
    </row>
    <row r="199" spans="1:3 16321:16354" ht="29.25" customHeight="1">
      <c r="A199" s="141">
        <v>198</v>
      </c>
      <c r="B199" s="142" t="s">
        <v>760</v>
      </c>
      <c r="C199" s="143" t="s">
        <v>761</v>
      </c>
    </row>
    <row r="200" spans="1:3 16321:16354" ht="29.25" customHeight="1">
      <c r="A200" s="141">
        <v>199</v>
      </c>
      <c r="B200" s="142" t="s">
        <v>762</v>
      </c>
      <c r="C200" s="143" t="s">
        <v>763</v>
      </c>
    </row>
    <row r="201" spans="1:3 16321:16354" ht="29.25" customHeight="1">
      <c r="A201" s="141">
        <v>200</v>
      </c>
      <c r="B201" s="142" t="s">
        <v>764</v>
      </c>
      <c r="C201" s="143" t="s">
        <v>765</v>
      </c>
    </row>
    <row r="202" spans="1:3 16321:16354" ht="29.25" customHeight="1">
      <c r="A202" s="141">
        <v>201</v>
      </c>
      <c r="B202" s="142" t="s">
        <v>766</v>
      </c>
      <c r="C202" s="143" t="s">
        <v>767</v>
      </c>
    </row>
    <row r="203" spans="1:3 16321:16354" ht="29.25" customHeight="1">
      <c r="A203" s="141">
        <v>202</v>
      </c>
      <c r="B203" s="142" t="s">
        <v>768</v>
      </c>
      <c r="C203" s="143" t="s">
        <v>769</v>
      </c>
    </row>
    <row r="204" spans="1:3 16321:16354" ht="29.25" customHeight="1">
      <c r="A204" s="141">
        <v>203</v>
      </c>
      <c r="B204" s="142" t="s">
        <v>770</v>
      </c>
      <c r="C204" s="143" t="s">
        <v>771</v>
      </c>
    </row>
    <row r="205" spans="1:3 16321:16354" ht="29.25" customHeight="1">
      <c r="A205" s="141">
        <v>204</v>
      </c>
      <c r="B205" s="142" t="s">
        <v>772</v>
      </c>
      <c r="C205" s="143" t="s">
        <v>773</v>
      </c>
    </row>
    <row r="206" spans="1:3 16321:16354" ht="29.25" customHeight="1">
      <c r="A206" s="141">
        <v>205</v>
      </c>
      <c r="B206" s="142" t="s">
        <v>774</v>
      </c>
      <c r="C206" s="143" t="s">
        <v>775</v>
      </c>
    </row>
    <row r="207" spans="1:3 16321:16354" ht="29.25" customHeight="1">
      <c r="A207" s="141">
        <v>206</v>
      </c>
      <c r="B207" s="142" t="s">
        <v>776</v>
      </c>
      <c r="C207" s="143" t="s">
        <v>777</v>
      </c>
    </row>
    <row r="208" spans="1:3 16321:16354" ht="29.25" customHeight="1">
      <c r="A208" s="141">
        <v>207</v>
      </c>
      <c r="B208" s="142" t="s">
        <v>778</v>
      </c>
      <c r="C208" s="143" t="s">
        <v>779</v>
      </c>
    </row>
    <row r="209" spans="1:3" ht="29.25" customHeight="1">
      <c r="A209" s="141">
        <v>208</v>
      </c>
      <c r="B209" s="142" t="s">
        <v>780</v>
      </c>
      <c r="C209" s="143" t="s">
        <v>781</v>
      </c>
    </row>
    <row r="210" spans="1:3" ht="29.25" customHeight="1">
      <c r="A210" s="141">
        <v>209</v>
      </c>
      <c r="B210" s="142" t="s">
        <v>782</v>
      </c>
      <c r="C210" s="143" t="s">
        <v>783</v>
      </c>
    </row>
    <row r="211" spans="1:3" ht="29.25" customHeight="1">
      <c r="A211" s="141">
        <v>210</v>
      </c>
      <c r="B211" s="142" t="s">
        <v>875</v>
      </c>
      <c r="C211" s="143" t="s">
        <v>784</v>
      </c>
    </row>
    <row r="212" spans="1:3" ht="29.25" customHeight="1">
      <c r="A212" s="141">
        <v>211</v>
      </c>
      <c r="B212" s="142" t="s">
        <v>878</v>
      </c>
      <c r="C212" s="143" t="s">
        <v>785</v>
      </c>
    </row>
    <row r="213" spans="1:3" ht="29.25" customHeight="1">
      <c r="A213" s="141">
        <v>212</v>
      </c>
      <c r="B213" s="142" t="s">
        <v>786</v>
      </c>
      <c r="C213" s="143" t="s">
        <v>787</v>
      </c>
    </row>
    <row r="214" spans="1:3" ht="29.25" customHeight="1">
      <c r="A214" s="141">
        <v>213</v>
      </c>
      <c r="B214" s="142" t="s">
        <v>876</v>
      </c>
      <c r="C214" s="143" t="s">
        <v>788</v>
      </c>
    </row>
    <row r="215" spans="1:3" ht="29.25" customHeight="1">
      <c r="A215" s="141">
        <v>214</v>
      </c>
      <c r="B215" s="142" t="s">
        <v>789</v>
      </c>
      <c r="C215" s="143" t="s">
        <v>790</v>
      </c>
    </row>
    <row r="216" spans="1:3" ht="29.25" customHeight="1">
      <c r="A216" s="141">
        <v>215</v>
      </c>
      <c r="B216" s="142" t="s">
        <v>791</v>
      </c>
      <c r="C216" s="143" t="s">
        <v>792</v>
      </c>
    </row>
    <row r="217" spans="1:3" ht="29.25" customHeight="1">
      <c r="A217" s="141">
        <v>216</v>
      </c>
      <c r="B217" s="142" t="s">
        <v>793</v>
      </c>
      <c r="C217" s="143" t="s">
        <v>794</v>
      </c>
    </row>
    <row r="218" spans="1:3" ht="29.25" customHeight="1">
      <c r="A218" s="141">
        <v>217</v>
      </c>
      <c r="B218" s="142" t="s">
        <v>795</v>
      </c>
      <c r="C218" s="143" t="s">
        <v>796</v>
      </c>
    </row>
    <row r="219" spans="1:3" ht="16.5" customHeight="1">
      <c r="A219" s="141">
        <v>218</v>
      </c>
      <c r="B219" s="142" t="s">
        <v>797</v>
      </c>
      <c r="C219" s="143" t="s">
        <v>1120</v>
      </c>
    </row>
    <row r="220" spans="1:3" ht="29.25" customHeight="1">
      <c r="A220" s="141">
        <v>219</v>
      </c>
      <c r="B220" s="142" t="s">
        <v>799</v>
      </c>
      <c r="C220" s="143" t="s">
        <v>800</v>
      </c>
    </row>
    <row r="221" spans="1:3" ht="29.25" customHeight="1">
      <c r="A221" s="141">
        <v>220</v>
      </c>
      <c r="B221" s="142" t="s">
        <v>801</v>
      </c>
      <c r="C221" s="143" t="s">
        <v>802</v>
      </c>
    </row>
    <row r="222" spans="1:3" ht="29.25" customHeight="1">
      <c r="A222" s="141">
        <v>221</v>
      </c>
      <c r="B222" s="142" t="s">
        <v>879</v>
      </c>
      <c r="C222" s="143" t="s">
        <v>803</v>
      </c>
    </row>
    <row r="223" spans="1:3" ht="29.25" customHeight="1">
      <c r="A223" s="141">
        <v>222</v>
      </c>
      <c r="B223" s="142" t="s">
        <v>804</v>
      </c>
      <c r="C223" s="143" t="s">
        <v>805</v>
      </c>
    </row>
    <row r="224" spans="1:3" ht="42.75" customHeight="1">
      <c r="A224" s="141">
        <v>223</v>
      </c>
      <c r="B224" s="142" t="s">
        <v>806</v>
      </c>
      <c r="C224" s="143" t="s">
        <v>807</v>
      </c>
    </row>
    <row r="225" spans="1:3" ht="16.5" customHeight="1">
      <c r="A225" s="141">
        <v>224</v>
      </c>
      <c r="B225" s="142" t="s">
        <v>808</v>
      </c>
      <c r="C225" s="143" t="s">
        <v>1121</v>
      </c>
    </row>
    <row r="226" spans="1:3" ht="16.5" customHeight="1">
      <c r="A226" s="141">
        <v>225</v>
      </c>
      <c r="B226" s="142" t="s">
        <v>810</v>
      </c>
      <c r="C226" s="143" t="s">
        <v>1122</v>
      </c>
    </row>
    <row r="227" spans="1:3" ht="29.25" customHeight="1">
      <c r="A227" s="141">
        <v>226</v>
      </c>
      <c r="B227" s="142" t="s">
        <v>812</v>
      </c>
      <c r="C227" s="143" t="s">
        <v>813</v>
      </c>
    </row>
    <row r="228" spans="1:3" ht="29.25" customHeight="1">
      <c r="A228" s="141">
        <v>227</v>
      </c>
      <c r="B228" s="142" t="s">
        <v>814</v>
      </c>
      <c r="C228" s="143" t="s">
        <v>815</v>
      </c>
    </row>
    <row r="229" spans="1:3" ht="29.25" customHeight="1">
      <c r="A229" s="141">
        <v>228</v>
      </c>
      <c r="B229" s="142" t="s">
        <v>880</v>
      </c>
      <c r="C229" s="143" t="s">
        <v>816</v>
      </c>
    </row>
    <row r="230" spans="1:3" ht="29.25" customHeight="1">
      <c r="A230" s="141">
        <v>229</v>
      </c>
      <c r="B230" s="142" t="s">
        <v>817</v>
      </c>
      <c r="C230" s="143" t="s">
        <v>818</v>
      </c>
    </row>
    <row r="231" spans="1:3" ht="29.25" customHeight="1">
      <c r="A231" s="141">
        <v>230</v>
      </c>
      <c r="B231" s="142" t="s">
        <v>819</v>
      </c>
      <c r="C231" s="143" t="s">
        <v>820</v>
      </c>
    </row>
    <row r="232" spans="1:3" ht="29.25" customHeight="1">
      <c r="A232" s="141">
        <v>231</v>
      </c>
      <c r="B232" s="142" t="s">
        <v>821</v>
      </c>
      <c r="C232" s="143" t="s">
        <v>822</v>
      </c>
    </row>
    <row r="233" spans="1:3" ht="29.25" customHeight="1">
      <c r="A233" s="141">
        <v>232</v>
      </c>
      <c r="B233" s="142" t="s">
        <v>823</v>
      </c>
      <c r="C233" s="143" t="s">
        <v>824</v>
      </c>
    </row>
    <row r="234" spans="1:3" ht="29.25" customHeight="1">
      <c r="A234" s="141">
        <v>233</v>
      </c>
      <c r="B234" s="142" t="s">
        <v>825</v>
      </c>
      <c r="C234" s="143" t="s">
        <v>826</v>
      </c>
    </row>
    <row r="235" spans="1:3" ht="16.5" customHeight="1">
      <c r="A235" s="141">
        <v>234</v>
      </c>
      <c r="B235" s="142" t="s">
        <v>827</v>
      </c>
      <c r="C235" s="143" t="s">
        <v>1123</v>
      </c>
    </row>
    <row r="236" spans="1:3" ht="29.25" customHeight="1">
      <c r="A236" s="141">
        <v>235</v>
      </c>
      <c r="B236" s="142" t="s">
        <v>881</v>
      </c>
      <c r="C236" s="143" t="s">
        <v>829</v>
      </c>
    </row>
    <row r="237" spans="1:3" ht="16.5" customHeight="1">
      <c r="A237" s="141">
        <v>236</v>
      </c>
      <c r="B237" s="142" t="s">
        <v>830</v>
      </c>
      <c r="C237" s="143" t="s">
        <v>1124</v>
      </c>
    </row>
    <row r="238" spans="1:3" ht="16.5" customHeight="1">
      <c r="A238" s="141">
        <v>237</v>
      </c>
      <c r="B238" s="142" t="s">
        <v>832</v>
      </c>
      <c r="C238" s="143" t="s">
        <v>1125</v>
      </c>
    </row>
    <row r="239" spans="1:3" ht="29.25" customHeight="1">
      <c r="A239" s="141">
        <v>238</v>
      </c>
      <c r="B239" s="142" t="s">
        <v>834</v>
      </c>
      <c r="C239" s="143" t="s">
        <v>835</v>
      </c>
    </row>
    <row r="240" spans="1:3" ht="16.5" customHeight="1">
      <c r="A240" s="141">
        <v>239</v>
      </c>
      <c r="B240" s="142" t="s">
        <v>882</v>
      </c>
      <c r="C240" s="143" t="s">
        <v>1126</v>
      </c>
    </row>
    <row r="241" spans="1:3" ht="16.5" customHeight="1">
      <c r="A241" s="141">
        <v>240</v>
      </c>
      <c r="B241" s="142" t="s">
        <v>837</v>
      </c>
      <c r="C241" s="143" t="s">
        <v>1127</v>
      </c>
    </row>
    <row r="242" spans="1:3" ht="29.25" customHeight="1">
      <c r="A242" s="141">
        <v>241</v>
      </c>
      <c r="B242" s="142" t="s">
        <v>839</v>
      </c>
      <c r="C242" s="143" t="s">
        <v>840</v>
      </c>
    </row>
    <row r="243" spans="1:3" ht="16.5" customHeight="1">
      <c r="A243" s="141">
        <v>242</v>
      </c>
      <c r="B243" s="142" t="s">
        <v>841</v>
      </c>
      <c r="C243" s="143" t="s">
        <v>1128</v>
      </c>
    </row>
    <row r="244" spans="1:3" ht="29.25" customHeight="1">
      <c r="A244" s="141">
        <v>243</v>
      </c>
      <c r="B244" s="142" t="s">
        <v>843</v>
      </c>
      <c r="C244" s="143" t="s">
        <v>844</v>
      </c>
    </row>
    <row r="245" spans="1:3" ht="16.5" customHeight="1">
      <c r="A245" s="141">
        <v>244</v>
      </c>
      <c r="B245" s="142" t="s">
        <v>845</v>
      </c>
      <c r="C245" s="143" t="s">
        <v>846</v>
      </c>
    </row>
    <row r="246" spans="1:3" ht="16.5" customHeight="1">
      <c r="A246" s="141">
        <v>245</v>
      </c>
      <c r="B246" s="142" t="s">
        <v>849</v>
      </c>
      <c r="C246" s="143" t="s">
        <v>850</v>
      </c>
    </row>
    <row r="247" spans="1:3" ht="29.25" customHeight="1">
      <c r="A247" s="141">
        <v>246</v>
      </c>
      <c r="B247" s="142" t="s">
        <v>857</v>
      </c>
      <c r="C247" s="143" t="s">
        <v>858</v>
      </c>
    </row>
    <row r="248" spans="1:3" ht="29.25" customHeight="1">
      <c r="A248" s="141">
        <v>247</v>
      </c>
      <c r="B248" s="142" t="s">
        <v>853</v>
      </c>
      <c r="C248" s="143" t="s">
        <v>854</v>
      </c>
    </row>
    <row r="249" spans="1:3" ht="29.25" customHeight="1">
      <c r="A249" s="141">
        <v>248</v>
      </c>
      <c r="B249" s="142" t="s">
        <v>855</v>
      </c>
      <c r="C249" s="143" t="s">
        <v>856</v>
      </c>
    </row>
    <row r="250" spans="1:3" ht="29.25" customHeight="1">
      <c r="A250" s="141">
        <v>249</v>
      </c>
      <c r="B250" s="142" t="s">
        <v>859</v>
      </c>
      <c r="C250" s="143" t="s">
        <v>860</v>
      </c>
    </row>
    <row r="251" spans="1:3" ht="15.75" customHeight="1">
      <c r="A251" s="141">
        <v>250</v>
      </c>
      <c r="B251" s="142" t="s">
        <v>861</v>
      </c>
      <c r="C251" s="143" t="s">
        <v>862</v>
      </c>
    </row>
    <row r="252" spans="1:3" ht="31.5" customHeight="1">
      <c r="A252" s="141">
        <v>251</v>
      </c>
      <c r="B252" s="142" t="s">
        <v>851</v>
      </c>
      <c r="C252" s="143" t="s">
        <v>852</v>
      </c>
    </row>
    <row r="253" spans="1:3" s="151" customFormat="1" ht="13.5" customHeight="1">
      <c r="A253" s="148"/>
      <c r="B253" s="149"/>
      <c r="C253" s="150"/>
    </row>
    <row r="254" spans="1:3" ht="13.5" customHeight="1">
      <c r="A254" s="148"/>
      <c r="B254" s="149"/>
      <c r="C254" s="150"/>
    </row>
    <row r="255" spans="1:3" ht="13.5" customHeight="1">
      <c r="A255" s="148"/>
      <c r="B255" s="149"/>
      <c r="C255" s="150"/>
    </row>
    <row r="256" spans="1:3" ht="13.5" customHeight="1">
      <c r="A256" s="148"/>
      <c r="B256" s="149"/>
      <c r="C256" s="150"/>
    </row>
    <row r="257" spans="1:3" ht="13.5" customHeight="1">
      <c r="A257" s="148"/>
      <c r="B257" s="149"/>
      <c r="C257" s="150"/>
    </row>
    <row r="258" spans="1:3" ht="13.5" customHeight="1">
      <c r="A258" s="148"/>
      <c r="B258" s="149"/>
      <c r="C258" s="150"/>
    </row>
    <row r="259" spans="1:3" ht="13.5" customHeight="1">
      <c r="A259" s="148"/>
      <c r="B259" s="149"/>
      <c r="C259" s="150"/>
    </row>
    <row r="260" spans="1:3" ht="13.5" customHeight="1">
      <c r="A260" s="148"/>
      <c r="B260" s="149"/>
      <c r="C260" s="150"/>
    </row>
    <row r="261" spans="1:3" ht="13.5" customHeight="1">
      <c r="A261" s="148"/>
      <c r="B261" s="149"/>
      <c r="C261" s="150"/>
    </row>
    <row r="262" spans="1:3" ht="13.5" customHeight="1">
      <c r="A262" s="148"/>
      <c r="B262" s="149"/>
      <c r="C262" s="150"/>
    </row>
    <row r="263" spans="1:3" ht="13.5" customHeight="1">
      <c r="A263" s="148"/>
      <c r="B263" s="149"/>
      <c r="C263" s="150"/>
    </row>
    <row r="264" spans="1:3" ht="13.5" customHeight="1">
      <c r="A264" s="148"/>
      <c r="B264" s="149"/>
      <c r="C264" s="150"/>
    </row>
    <row r="265" spans="1:3" ht="13.5" customHeight="1">
      <c r="A265" s="148"/>
      <c r="B265" s="149"/>
      <c r="C265" s="150"/>
    </row>
    <row r="266" spans="1:3" ht="13.5" customHeight="1">
      <c r="A266" s="148"/>
      <c r="B266" s="149"/>
      <c r="C266" s="150"/>
    </row>
    <row r="267" spans="1:3" ht="13.5" customHeight="1">
      <c r="A267" s="148"/>
      <c r="B267" s="149"/>
      <c r="C267" s="150"/>
    </row>
    <row r="268" spans="1:3" ht="13.5" customHeight="1">
      <c r="A268" s="148"/>
      <c r="B268" s="149"/>
      <c r="C268" s="150"/>
    </row>
    <row r="269" spans="1:3" ht="13.5" customHeight="1">
      <c r="A269" s="148"/>
      <c r="B269" s="149"/>
      <c r="C269" s="150"/>
    </row>
    <row r="270" spans="1:3" ht="13.5" customHeight="1">
      <c r="A270" s="148"/>
      <c r="B270" s="149"/>
      <c r="C270" s="150"/>
    </row>
    <row r="271" spans="1:3" ht="13.5" customHeight="1">
      <c r="A271" s="148"/>
      <c r="B271" s="149"/>
      <c r="C271" s="150"/>
    </row>
    <row r="272" spans="1:3" ht="13.5" customHeight="1">
      <c r="A272" s="148"/>
      <c r="B272" s="149"/>
      <c r="C272" s="150"/>
    </row>
    <row r="273" spans="1:3" ht="13.5" customHeight="1">
      <c r="A273" s="148"/>
      <c r="B273" s="149"/>
      <c r="C273" s="150"/>
    </row>
    <row r="274" spans="1:3" ht="13.5" customHeight="1">
      <c r="A274" s="148"/>
      <c r="B274" s="149"/>
      <c r="C274" s="150"/>
    </row>
    <row r="275" spans="1:3" ht="13.5" customHeight="1">
      <c r="A275" s="148"/>
      <c r="B275" s="149"/>
      <c r="C275" s="150"/>
    </row>
    <row r="276" spans="1:3" ht="13.5" customHeight="1">
      <c r="A276" s="148"/>
      <c r="B276" s="149"/>
      <c r="C276" s="150"/>
    </row>
    <row r="277" spans="1:3" ht="13.5" customHeight="1">
      <c r="A277" s="148"/>
      <c r="B277" s="149"/>
      <c r="C277" s="150"/>
    </row>
    <row r="278" spans="1:3" ht="13.5" customHeight="1">
      <c r="A278" s="148"/>
      <c r="B278" s="149"/>
      <c r="C278" s="150"/>
    </row>
    <row r="279" spans="1:3" ht="13.5" customHeight="1">
      <c r="A279" s="148"/>
      <c r="B279" s="149"/>
      <c r="C279" s="150"/>
    </row>
    <row r="280" spans="1:3" ht="13.5" customHeight="1">
      <c r="A280" s="148"/>
      <c r="B280" s="149"/>
      <c r="C280" s="150"/>
    </row>
    <row r="281" spans="1:3" ht="13.5" customHeight="1">
      <c r="A281" s="148"/>
      <c r="B281" s="149"/>
      <c r="C281" s="150"/>
    </row>
    <row r="282" spans="1:3" ht="13.5" customHeight="1">
      <c r="A282" s="148"/>
      <c r="B282" s="149"/>
      <c r="C282" s="150"/>
    </row>
    <row r="283" spans="1:3" ht="13.5" customHeight="1">
      <c r="A283" s="148"/>
      <c r="B283" s="149"/>
      <c r="C283" s="150"/>
    </row>
    <row r="284" spans="1:3" ht="13.5" customHeight="1">
      <c r="A284" s="148"/>
      <c r="B284" s="149"/>
      <c r="C284" s="150"/>
    </row>
    <row r="285" spans="1:3" ht="13.5" customHeight="1">
      <c r="A285" s="148"/>
      <c r="B285" s="149"/>
      <c r="C285" s="150"/>
    </row>
    <row r="286" spans="1:3" ht="13.5" customHeight="1">
      <c r="A286" s="148"/>
      <c r="B286" s="149"/>
      <c r="C286" s="150"/>
    </row>
    <row r="287" spans="1:3" ht="13.5" customHeight="1">
      <c r="A287" s="148"/>
      <c r="B287" s="149"/>
      <c r="C287" s="150"/>
    </row>
    <row r="288" spans="1:3" ht="13.5" customHeight="1">
      <c r="A288" s="148"/>
      <c r="B288" s="149"/>
      <c r="C288" s="150"/>
    </row>
    <row r="289" spans="1:3" ht="13.5" customHeight="1">
      <c r="A289" s="148"/>
      <c r="B289" s="149"/>
      <c r="C289" s="150"/>
    </row>
    <row r="290" spans="1:3" ht="13.5" customHeight="1">
      <c r="A290" s="148"/>
      <c r="B290" s="149"/>
      <c r="C290" s="150"/>
    </row>
    <row r="291" spans="1:3" ht="13.5" customHeight="1">
      <c r="A291" s="148"/>
      <c r="B291" s="149"/>
      <c r="C291" s="150"/>
    </row>
    <row r="292" spans="1:3" ht="13.5" customHeight="1">
      <c r="A292" s="148"/>
      <c r="B292" s="149"/>
      <c r="C292" s="150"/>
    </row>
    <row r="293" spans="1:3" ht="13.5" customHeight="1">
      <c r="A293" s="148"/>
      <c r="B293" s="149"/>
      <c r="C293" s="150"/>
    </row>
    <row r="294" spans="1:3" ht="13.5" customHeight="1">
      <c r="A294" s="148"/>
      <c r="B294" s="149"/>
      <c r="C294" s="150"/>
    </row>
    <row r="295" spans="1:3" ht="13.5" customHeight="1">
      <c r="A295" s="148"/>
      <c r="B295" s="149"/>
      <c r="C295" s="150"/>
    </row>
    <row r="296" spans="1:3" ht="13.5" customHeight="1">
      <c r="A296" s="148"/>
      <c r="B296" s="149"/>
      <c r="C296" s="150"/>
    </row>
    <row r="297" spans="1:3" ht="13.5" customHeight="1">
      <c r="A297" s="148"/>
      <c r="B297" s="149"/>
      <c r="C297" s="150"/>
    </row>
    <row r="298" spans="1:3" ht="13.5" customHeight="1">
      <c r="A298" s="148"/>
      <c r="B298" s="149"/>
      <c r="C298" s="150"/>
    </row>
    <row r="299" spans="1:3" ht="13.5" customHeight="1">
      <c r="A299" s="148"/>
      <c r="B299" s="149"/>
      <c r="C299" s="150"/>
    </row>
    <row r="300" spans="1:3" ht="13.5" customHeight="1">
      <c r="A300" s="148"/>
      <c r="B300" s="149"/>
      <c r="C300" s="150"/>
    </row>
    <row r="301" spans="1:3" ht="13.5" customHeight="1">
      <c r="A301" s="148"/>
      <c r="B301" s="149"/>
      <c r="C301" s="150"/>
    </row>
    <row r="302" spans="1:3" ht="13.5" customHeight="1">
      <c r="A302" s="148"/>
      <c r="B302" s="149"/>
      <c r="C302" s="150"/>
    </row>
    <row r="303" spans="1:3" ht="13.5" customHeight="1">
      <c r="A303" s="148"/>
      <c r="B303" s="149"/>
      <c r="C303" s="150"/>
    </row>
    <row r="304" spans="1:3" ht="13.5" customHeight="1">
      <c r="A304" s="148"/>
      <c r="B304" s="149"/>
      <c r="C304" s="150"/>
    </row>
    <row r="305" spans="1:3" ht="13.5" customHeight="1">
      <c r="A305" s="148"/>
      <c r="B305" s="149"/>
      <c r="C305" s="150"/>
    </row>
    <row r="306" spans="1:3" ht="13.5" customHeight="1">
      <c r="A306" s="148"/>
      <c r="B306" s="149"/>
      <c r="C306" s="150"/>
    </row>
    <row r="307" spans="1:3" ht="13.5" customHeight="1">
      <c r="A307" s="148"/>
      <c r="B307" s="149"/>
      <c r="C307" s="150"/>
    </row>
    <row r="308" spans="1:3" ht="13.5" customHeight="1">
      <c r="A308" s="148"/>
      <c r="B308" s="149"/>
      <c r="C308" s="150"/>
    </row>
    <row r="309" spans="1:3" ht="13.5" customHeight="1">
      <c r="A309" s="148"/>
      <c r="B309" s="149"/>
      <c r="C309" s="150"/>
    </row>
    <row r="310" spans="1:3" ht="13.5" customHeight="1">
      <c r="A310" s="148"/>
      <c r="B310" s="149"/>
      <c r="C310" s="150"/>
    </row>
    <row r="311" spans="1:3" ht="13.5" customHeight="1">
      <c r="A311" s="148"/>
      <c r="B311" s="149"/>
      <c r="C311" s="150"/>
    </row>
    <row r="312" spans="1:3" ht="13.5" customHeight="1">
      <c r="A312" s="148"/>
      <c r="B312" s="149"/>
      <c r="C312" s="150"/>
    </row>
    <row r="313" spans="1:3" ht="13.5" customHeight="1">
      <c r="A313" s="148"/>
      <c r="B313" s="149"/>
      <c r="C313" s="150"/>
    </row>
    <row r="314" spans="1:3" ht="13.5" customHeight="1">
      <c r="A314" s="148"/>
      <c r="B314" s="149"/>
      <c r="C314" s="150"/>
    </row>
    <row r="315" spans="1:3" ht="13.5" customHeight="1">
      <c r="A315" s="148"/>
      <c r="B315" s="149"/>
      <c r="C315" s="150"/>
    </row>
    <row r="316" spans="1:3" ht="13.5" customHeight="1">
      <c r="A316" s="148"/>
      <c r="B316" s="149"/>
      <c r="C316" s="150"/>
    </row>
    <row r="317" spans="1:3" ht="13.5" customHeight="1">
      <c r="A317" s="148"/>
      <c r="B317" s="149"/>
      <c r="C317" s="150"/>
    </row>
    <row r="318" spans="1:3" ht="13.5" customHeight="1">
      <c r="A318" s="148"/>
      <c r="B318" s="149"/>
      <c r="C318" s="150"/>
    </row>
    <row r="319" spans="1:3" ht="13.5" customHeight="1">
      <c r="A319" s="148"/>
      <c r="B319" s="149"/>
      <c r="C319" s="150"/>
    </row>
    <row r="320" spans="1:3" ht="13.5" customHeight="1">
      <c r="A320" s="148"/>
      <c r="B320" s="149"/>
      <c r="C320" s="150"/>
    </row>
    <row r="321" spans="1:3" ht="13.5" customHeight="1">
      <c r="A321" s="148"/>
      <c r="B321" s="149"/>
      <c r="C321" s="150"/>
    </row>
    <row r="322" spans="1:3" ht="13.5" customHeight="1">
      <c r="A322" s="148"/>
      <c r="B322" s="149"/>
      <c r="C322" s="150"/>
    </row>
    <row r="323" spans="1:3" ht="13.5" customHeight="1">
      <c r="A323" s="148"/>
      <c r="B323" s="149"/>
      <c r="C323" s="150"/>
    </row>
    <row r="324" spans="1:3" ht="13.5" customHeight="1">
      <c r="A324" s="148"/>
      <c r="B324" s="149"/>
      <c r="C324" s="150"/>
    </row>
    <row r="325" spans="1:3" ht="13.5" customHeight="1">
      <c r="A325" s="148"/>
      <c r="B325" s="149"/>
      <c r="C325" s="15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H474"/>
  <sheetViews>
    <sheetView showGridLines="0" topLeftCell="A82" zoomScale="115" zoomScaleNormal="115" zoomScaleSheetLayoutView="115" workbookViewId="0">
      <selection activeCell="A91" sqref="A91:D91"/>
    </sheetView>
  </sheetViews>
  <sheetFormatPr baseColWidth="10" defaultColWidth="11" defaultRowHeight="12.75"/>
  <cols>
    <col min="1" max="1" width="12.140625" style="1" customWidth="1"/>
    <col min="2" max="2" width="5" style="1" customWidth="1"/>
    <col min="3" max="3" width="20.85546875" style="1" customWidth="1"/>
    <col min="4" max="4" width="8.7109375" style="1" customWidth="1"/>
    <col min="5" max="5" width="10" style="1" customWidth="1"/>
    <col min="6" max="6" width="5.7109375" style="1" customWidth="1"/>
    <col min="7" max="7" width="5.42578125" style="1" customWidth="1"/>
    <col min="8" max="19" width="4.7109375" style="1" customWidth="1"/>
    <col min="20" max="20" width="9.140625" style="1" hidden="1" customWidth="1"/>
    <col min="21" max="21" width="11" style="1" customWidth="1"/>
    <col min="22" max="22" width="14.140625" style="1" customWidth="1"/>
    <col min="23" max="23" width="18.5703125" style="1" customWidth="1"/>
    <col min="24" max="24" width="11.28515625" style="1" customWidth="1"/>
    <col min="25" max="25" width="11.42578125" style="1" bestFit="1" customWidth="1"/>
    <col min="26" max="26" width="10.85546875" style="3" customWidth="1"/>
    <col min="27" max="27" width="21.28515625" style="1" customWidth="1"/>
    <col min="28" max="28" width="28.140625" style="1" customWidth="1"/>
    <col min="29" max="29" width="27.5703125" style="1" customWidth="1"/>
    <col min="30" max="30" width="11.42578125" style="1" customWidth="1"/>
    <col min="31" max="31" width="62.28515625" style="1" customWidth="1"/>
    <col min="32" max="32" width="44.7109375" style="1" customWidth="1"/>
    <col min="33" max="255" width="11.42578125" style="1" customWidth="1"/>
    <col min="256" max="16384" width="11" style="1"/>
  </cols>
  <sheetData>
    <row r="1" spans="1:22">
      <c r="U1" s="2"/>
      <c r="V1" s="2"/>
    </row>
    <row r="2" spans="1:22" ht="18.75" customHeight="1" thickBot="1">
      <c r="A2" s="4"/>
      <c r="B2" s="4"/>
      <c r="C2" s="215" t="s">
        <v>315</v>
      </c>
      <c r="D2" s="215"/>
      <c r="E2" s="215"/>
      <c r="F2" s="216"/>
      <c r="G2" s="216"/>
      <c r="H2" s="216"/>
      <c r="I2" s="216"/>
      <c r="J2" s="216"/>
      <c r="K2" s="216"/>
      <c r="L2" s="216"/>
      <c r="M2" s="216"/>
      <c r="N2" s="216"/>
      <c r="O2" s="216"/>
      <c r="P2" s="216"/>
      <c r="Q2" s="216"/>
      <c r="R2" s="216"/>
      <c r="S2" s="216"/>
      <c r="T2" s="5"/>
      <c r="U2" s="6"/>
      <c r="V2" s="6"/>
    </row>
    <row r="3" spans="1:22" ht="15.75" customHeight="1" thickBot="1">
      <c r="A3" s="4"/>
      <c r="B3" s="4"/>
      <c r="C3" s="4"/>
      <c r="D3" s="215" t="s">
        <v>316</v>
      </c>
      <c r="E3" s="215"/>
      <c r="F3" s="217"/>
      <c r="G3" s="217"/>
      <c r="H3" s="217"/>
      <c r="I3" s="217"/>
      <c r="J3" s="4"/>
      <c r="K3" s="4"/>
      <c r="L3" s="4"/>
      <c r="M3" s="4"/>
      <c r="N3" s="4"/>
      <c r="O3" s="4"/>
      <c r="P3" s="4"/>
      <c r="Q3" s="4"/>
      <c r="R3" s="4"/>
    </row>
    <row r="5" spans="1:22" ht="23.25" customHeight="1">
      <c r="A5" s="218" t="s">
        <v>348</v>
      </c>
      <c r="B5" s="218"/>
      <c r="C5" s="218"/>
      <c r="D5" s="218"/>
      <c r="E5" s="218"/>
      <c r="F5" s="218"/>
      <c r="G5" s="218"/>
      <c r="H5" s="218"/>
      <c r="I5" s="218"/>
      <c r="J5" s="218"/>
      <c r="K5" s="218"/>
      <c r="L5" s="218"/>
      <c r="M5" s="218"/>
      <c r="N5" s="218"/>
      <c r="O5" s="218"/>
      <c r="P5" s="218"/>
      <c r="Q5" s="218"/>
      <c r="R5" s="218"/>
      <c r="S5" s="7"/>
      <c r="T5" s="7"/>
      <c r="U5" s="7"/>
      <c r="V5" s="7"/>
    </row>
    <row r="6" spans="1:22" ht="3.75" customHeight="1"/>
    <row r="7" spans="1:22" ht="25.5" customHeight="1">
      <c r="A7" s="219" t="s">
        <v>0</v>
      </c>
      <c r="B7" s="219"/>
      <c r="C7" s="219"/>
      <c r="D7" s="220"/>
      <c r="E7" s="220"/>
      <c r="F7" s="220"/>
      <c r="G7" s="220"/>
      <c r="H7" s="220"/>
      <c r="I7" s="220"/>
      <c r="J7" s="220"/>
      <c r="K7" s="220"/>
      <c r="L7" s="220"/>
      <c r="M7" s="220"/>
      <c r="N7" s="220"/>
      <c r="O7" s="220"/>
      <c r="P7" s="220"/>
      <c r="Q7" s="220"/>
      <c r="R7" s="220"/>
      <c r="S7" s="220"/>
      <c r="T7" s="220"/>
      <c r="U7" s="220"/>
      <c r="V7" s="220"/>
    </row>
    <row r="8" spans="1:22" ht="17.25" customHeight="1">
      <c r="A8" s="219" t="s">
        <v>18</v>
      </c>
      <c r="B8" s="219"/>
      <c r="C8" s="219"/>
      <c r="D8" s="220"/>
      <c r="E8" s="220"/>
      <c r="F8" s="220"/>
      <c r="G8" s="220"/>
      <c r="H8" s="220"/>
      <c r="I8" s="220"/>
      <c r="J8" s="220"/>
      <c r="K8" s="220"/>
      <c r="L8" s="220"/>
      <c r="M8" s="220"/>
      <c r="N8" s="220"/>
      <c r="O8" s="220"/>
      <c r="P8" s="220"/>
      <c r="Q8" s="220"/>
      <c r="R8" s="220"/>
      <c r="S8" s="220"/>
      <c r="T8" s="220"/>
      <c r="U8" s="220"/>
      <c r="V8" s="220"/>
    </row>
    <row r="9" spans="1:22" ht="17.25" customHeight="1">
      <c r="A9" s="219" t="s">
        <v>19</v>
      </c>
      <c r="B9" s="219"/>
      <c r="C9" s="219"/>
      <c r="D9" s="224"/>
      <c r="E9" s="224"/>
      <c r="F9" s="224"/>
      <c r="G9" s="224"/>
      <c r="H9" s="224"/>
      <c r="I9" s="8"/>
      <c r="J9" s="8"/>
      <c r="K9" s="8"/>
      <c r="L9" s="8"/>
      <c r="M9" s="8"/>
      <c r="N9" s="8"/>
      <c r="O9" s="8"/>
      <c r="P9" s="8"/>
      <c r="Q9" s="8"/>
      <c r="R9" s="8"/>
      <c r="S9" s="8"/>
      <c r="T9" s="8"/>
      <c r="U9" s="8"/>
      <c r="V9" s="8"/>
    </row>
    <row r="10" spans="1:22" ht="24.75" customHeight="1">
      <c r="A10" s="219" t="s">
        <v>353</v>
      </c>
      <c r="B10" s="219"/>
      <c r="C10" s="219"/>
      <c r="D10" s="219"/>
      <c r="E10" s="219"/>
      <c r="F10" s="220"/>
      <c r="G10" s="220"/>
      <c r="H10" s="220"/>
      <c r="I10" s="220"/>
      <c r="J10" s="220"/>
      <c r="K10" s="220"/>
      <c r="L10" s="220"/>
      <c r="M10" s="220"/>
      <c r="N10" s="220"/>
      <c r="O10" s="220"/>
      <c r="P10" s="220"/>
      <c r="Q10" s="220"/>
      <c r="R10" s="220"/>
      <c r="S10" s="220"/>
      <c r="T10" s="220"/>
      <c r="U10" s="220"/>
      <c r="V10" s="220"/>
    </row>
    <row r="11" spans="1:22" ht="5.25" customHeight="1">
      <c r="A11" s="35"/>
      <c r="B11" s="35"/>
      <c r="C11" s="35"/>
      <c r="D11" s="35"/>
      <c r="E11" s="35"/>
      <c r="F11" s="36"/>
      <c r="G11" s="36"/>
      <c r="H11" s="36"/>
      <c r="I11" s="36"/>
      <c r="J11" s="36"/>
      <c r="K11" s="36"/>
      <c r="L11" s="36"/>
      <c r="M11" s="36"/>
      <c r="N11" s="36"/>
      <c r="O11" s="36"/>
      <c r="P11" s="36"/>
      <c r="Q11" s="36"/>
      <c r="R11" s="36"/>
      <c r="S11" s="36"/>
      <c r="T11" s="36"/>
      <c r="U11" s="36"/>
      <c r="V11" s="36"/>
    </row>
    <row r="12" spans="1:22" ht="24.75" customHeight="1">
      <c r="A12" s="221" t="s">
        <v>354</v>
      </c>
      <c r="B12" s="222"/>
      <c r="C12" s="222"/>
      <c r="D12" s="222"/>
      <c r="E12" s="222"/>
      <c r="F12" s="222"/>
      <c r="G12" s="222"/>
      <c r="H12" s="222"/>
      <c r="I12" s="222"/>
      <c r="J12" s="222"/>
      <c r="K12" s="222"/>
      <c r="L12" s="222"/>
      <c r="M12" s="222"/>
      <c r="N12" s="222"/>
      <c r="O12" s="222"/>
      <c r="P12" s="222"/>
      <c r="Q12" s="222"/>
      <c r="R12" s="222"/>
      <c r="S12" s="222"/>
      <c r="T12" s="222"/>
      <c r="U12" s="222"/>
      <c r="V12" s="223"/>
    </row>
    <row r="13" spans="1:22" ht="24.75" customHeight="1">
      <c r="A13" s="196" t="s">
        <v>338</v>
      </c>
      <c r="B13" s="196"/>
      <c r="C13" s="196"/>
      <c r="D13" s="212" t="s">
        <v>339</v>
      </c>
      <c r="E13" s="212"/>
      <c r="F13" s="212" t="s">
        <v>319</v>
      </c>
      <c r="G13" s="212"/>
      <c r="H13" s="212"/>
      <c r="I13" s="212"/>
      <c r="J13" s="212"/>
      <c r="K13" s="212"/>
      <c r="L13" s="212"/>
      <c r="M13" s="212"/>
      <c r="N13" s="212"/>
      <c r="O13" s="212"/>
      <c r="P13" s="212"/>
      <c r="Q13" s="212"/>
      <c r="R13" s="212"/>
      <c r="S13" s="212"/>
      <c r="T13" s="212"/>
      <c r="U13" s="212"/>
      <c r="V13" s="212"/>
    </row>
    <row r="14" spans="1:22" ht="24.75" customHeight="1">
      <c r="A14" s="206" t="s">
        <v>340</v>
      </c>
      <c r="B14" s="206"/>
      <c r="C14" s="206"/>
      <c r="D14" s="213"/>
      <c r="E14" s="213"/>
      <c r="F14" s="214" t="str">
        <f>IF(D14="","",VLOOKUP(D14,A172:B175,2))</f>
        <v/>
      </c>
      <c r="G14" s="214"/>
      <c r="H14" s="214"/>
      <c r="I14" s="214"/>
      <c r="J14" s="214"/>
      <c r="K14" s="214"/>
      <c r="L14" s="214"/>
      <c r="M14" s="214"/>
      <c r="N14" s="214"/>
      <c r="O14" s="214"/>
      <c r="P14" s="214"/>
      <c r="Q14" s="214"/>
      <c r="R14" s="214"/>
      <c r="S14" s="214"/>
      <c r="T14" s="214"/>
      <c r="U14" s="214"/>
      <c r="V14" s="214"/>
    </row>
    <row r="15" spans="1:22" ht="24.75" customHeight="1">
      <c r="A15" s="206" t="s">
        <v>341</v>
      </c>
      <c r="B15" s="207"/>
      <c r="C15" s="207"/>
      <c r="D15" s="208"/>
      <c r="E15" s="208"/>
      <c r="F15" s="214" t="str">
        <f>IF(C15="","",VLOOKUP(C15,#REF!,2))</f>
        <v/>
      </c>
      <c r="G15" s="214"/>
      <c r="H15" s="214"/>
      <c r="I15" s="214"/>
      <c r="J15" s="214"/>
      <c r="K15" s="214"/>
      <c r="L15" s="214"/>
      <c r="M15" s="214"/>
      <c r="N15" s="214"/>
      <c r="O15" s="214"/>
      <c r="P15" s="214"/>
      <c r="Q15" s="214"/>
      <c r="R15" s="214"/>
      <c r="S15" s="214"/>
      <c r="T15" s="214"/>
      <c r="U15" s="214"/>
      <c r="V15" s="214"/>
    </row>
    <row r="16" spans="1:22" ht="24.75" customHeight="1">
      <c r="A16" s="206" t="s">
        <v>342</v>
      </c>
      <c r="B16" s="207"/>
      <c r="C16" s="207"/>
      <c r="D16" s="208"/>
      <c r="E16" s="208"/>
      <c r="F16" s="209" t="str">
        <f>IF(C16="","",IF(EXACT(C15,MID(C16,1,3)),VLOOKUP(C16,#REF!,2),"VERIFIQUE QUE LA SUBFUNCIÓN CORRESPONDA AL CATÁLOGO DE FUNCIONES"))</f>
        <v/>
      </c>
      <c r="G16" s="209"/>
      <c r="H16" s="209"/>
      <c r="I16" s="209"/>
      <c r="J16" s="209"/>
      <c r="K16" s="209"/>
      <c r="L16" s="209"/>
      <c r="M16" s="209"/>
      <c r="N16" s="209"/>
      <c r="O16" s="209"/>
      <c r="P16" s="209"/>
      <c r="Q16" s="209"/>
      <c r="R16" s="209"/>
      <c r="S16" s="209"/>
      <c r="T16" s="209"/>
      <c r="U16" s="209"/>
      <c r="V16" s="209"/>
    </row>
    <row r="17" spans="1:34" ht="24.75" customHeight="1">
      <c r="A17" s="206" t="s">
        <v>343</v>
      </c>
      <c r="B17" s="207"/>
      <c r="C17" s="207"/>
      <c r="D17" s="208"/>
      <c r="E17" s="208"/>
      <c r="F17" s="210"/>
      <c r="G17" s="210"/>
      <c r="H17" s="210"/>
      <c r="I17" s="210"/>
      <c r="J17" s="210"/>
      <c r="K17" s="210"/>
      <c r="L17" s="210"/>
      <c r="M17" s="210"/>
      <c r="N17" s="210"/>
      <c r="O17" s="210"/>
      <c r="P17" s="210"/>
      <c r="Q17" s="210"/>
      <c r="R17" s="210"/>
      <c r="S17" s="210"/>
      <c r="T17" s="210"/>
      <c r="U17" s="210"/>
      <c r="V17" s="210"/>
    </row>
    <row r="18" spans="1:34" ht="6" customHeight="1">
      <c r="A18" s="35"/>
      <c r="B18" s="35"/>
      <c r="C18" s="35"/>
      <c r="D18" s="35"/>
      <c r="E18" s="35"/>
      <c r="F18" s="36"/>
      <c r="G18" s="36"/>
      <c r="H18" s="36"/>
      <c r="I18" s="36"/>
      <c r="J18" s="36"/>
      <c r="K18" s="36"/>
      <c r="L18" s="36"/>
      <c r="M18" s="36"/>
      <c r="N18" s="36"/>
      <c r="O18" s="36"/>
      <c r="P18" s="36"/>
      <c r="Q18" s="36"/>
      <c r="R18" s="36"/>
      <c r="S18" s="36"/>
      <c r="T18" s="36"/>
      <c r="U18" s="36"/>
      <c r="V18" s="36"/>
    </row>
    <row r="19" spans="1:34" ht="24.75" customHeight="1">
      <c r="A19" s="195" t="s">
        <v>344</v>
      </c>
      <c r="B19" s="195"/>
      <c r="C19" s="195"/>
      <c r="D19" s="195"/>
      <c r="E19" s="195"/>
      <c r="F19" s="195"/>
      <c r="G19" s="195"/>
      <c r="H19" s="195"/>
      <c r="I19" s="195"/>
      <c r="J19" s="195"/>
      <c r="K19" s="195"/>
      <c r="L19" s="195"/>
      <c r="M19" s="195"/>
      <c r="N19" s="195"/>
      <c r="O19" s="195"/>
      <c r="P19" s="195"/>
      <c r="Q19" s="195"/>
      <c r="R19" s="195"/>
      <c r="S19" s="195"/>
      <c r="T19" s="195"/>
      <c r="U19" s="195"/>
      <c r="V19" s="195"/>
    </row>
    <row r="20" spans="1:34" ht="24.75" customHeight="1">
      <c r="A20" s="211"/>
      <c r="B20" s="211"/>
      <c r="C20" s="211"/>
      <c r="D20" s="211"/>
      <c r="E20" s="211"/>
      <c r="F20" s="211"/>
      <c r="G20" s="211"/>
      <c r="H20" s="211"/>
      <c r="I20" s="211"/>
      <c r="J20" s="211"/>
      <c r="K20" s="211"/>
      <c r="L20" s="211"/>
      <c r="M20" s="211"/>
      <c r="N20" s="211"/>
      <c r="O20" s="211"/>
      <c r="P20" s="211"/>
      <c r="Q20" s="211"/>
      <c r="R20" s="211"/>
      <c r="S20" s="211"/>
      <c r="T20" s="211"/>
      <c r="U20" s="211"/>
      <c r="V20" s="211"/>
    </row>
    <row r="21" spans="1:34" ht="24.75" customHeight="1">
      <c r="A21" s="195" t="s">
        <v>352</v>
      </c>
      <c r="B21" s="195"/>
      <c r="C21" s="195"/>
      <c r="D21" s="195"/>
      <c r="E21" s="195"/>
      <c r="F21" s="195"/>
      <c r="G21" s="195"/>
      <c r="H21" s="195"/>
      <c r="I21" s="195"/>
      <c r="J21" s="195"/>
      <c r="K21" s="195"/>
      <c r="L21" s="195"/>
      <c r="M21" s="195"/>
      <c r="N21" s="195"/>
      <c r="O21" s="195"/>
      <c r="P21" s="195"/>
      <c r="Q21" s="195"/>
      <c r="R21" s="195"/>
      <c r="S21" s="195"/>
      <c r="T21" s="195"/>
      <c r="U21" s="195"/>
      <c r="V21" s="195"/>
    </row>
    <row r="22" spans="1:34" ht="24.75" customHeight="1">
      <c r="A22" s="194"/>
      <c r="B22" s="194"/>
      <c r="C22" s="194"/>
      <c r="D22" s="194"/>
      <c r="E22" s="194"/>
      <c r="F22" s="194"/>
      <c r="G22" s="194"/>
      <c r="H22" s="194"/>
      <c r="I22" s="194"/>
      <c r="J22" s="194"/>
      <c r="K22" s="194"/>
      <c r="L22" s="194"/>
      <c r="M22" s="194"/>
      <c r="N22" s="194"/>
      <c r="O22" s="194"/>
      <c r="P22" s="194"/>
      <c r="Q22" s="194"/>
      <c r="R22" s="194"/>
      <c r="S22" s="194"/>
      <c r="T22" s="194"/>
      <c r="U22" s="194"/>
      <c r="V22" s="194"/>
    </row>
    <row r="23" spans="1:34" ht="24.75" customHeight="1">
      <c r="A23" s="195" t="s">
        <v>347</v>
      </c>
      <c r="B23" s="195"/>
      <c r="C23" s="195"/>
      <c r="D23" s="195"/>
      <c r="E23" s="195"/>
      <c r="F23" s="195"/>
      <c r="G23" s="195"/>
      <c r="H23" s="195"/>
      <c r="I23" s="195"/>
      <c r="J23" s="195"/>
      <c r="K23" s="195"/>
      <c r="L23" s="195"/>
      <c r="M23" s="195"/>
      <c r="N23" s="195"/>
      <c r="O23" s="195"/>
      <c r="P23" s="195"/>
      <c r="Q23" s="195"/>
      <c r="R23" s="195"/>
      <c r="S23" s="195"/>
      <c r="T23" s="195"/>
      <c r="U23" s="195"/>
      <c r="V23" s="195"/>
    </row>
    <row r="24" spans="1:34" s="3" customFormat="1" ht="25.5" customHeight="1">
      <c r="A24" s="194"/>
      <c r="B24" s="194"/>
      <c r="C24" s="194"/>
      <c r="D24" s="194"/>
      <c r="E24" s="194"/>
      <c r="F24" s="194"/>
      <c r="G24" s="194"/>
      <c r="H24" s="194"/>
      <c r="I24" s="194"/>
      <c r="J24" s="194"/>
      <c r="K24" s="194"/>
      <c r="L24" s="194"/>
      <c r="M24" s="194"/>
      <c r="N24" s="194"/>
      <c r="O24" s="194"/>
      <c r="P24" s="194"/>
      <c r="Q24" s="194"/>
      <c r="R24" s="194"/>
      <c r="S24" s="194"/>
      <c r="T24" s="194"/>
      <c r="U24" s="194"/>
      <c r="V24" s="194"/>
      <c r="W24" s="1"/>
      <c r="X24" s="1"/>
      <c r="Y24" s="1"/>
      <c r="AA24" s="1"/>
      <c r="AB24" s="1"/>
      <c r="AC24" s="1"/>
      <c r="AD24" s="1"/>
      <c r="AE24" s="1"/>
      <c r="AF24" s="1"/>
      <c r="AG24" s="1"/>
      <c r="AH24" s="1"/>
    </row>
    <row r="25" spans="1:34" s="3" customFormat="1" ht="6" customHeight="1">
      <c r="A25" s="37"/>
      <c r="B25" s="38"/>
      <c r="C25" s="38"/>
      <c r="D25" s="38"/>
      <c r="E25" s="38"/>
      <c r="F25" s="38"/>
      <c r="G25" s="38"/>
      <c r="H25" s="38"/>
      <c r="I25" s="38"/>
      <c r="J25" s="38"/>
      <c r="K25" s="38"/>
      <c r="L25" s="38"/>
      <c r="M25" s="38"/>
      <c r="N25" s="38"/>
      <c r="O25" s="38"/>
      <c r="P25" s="38"/>
      <c r="Q25" s="38"/>
      <c r="R25" s="38"/>
      <c r="S25" s="38"/>
      <c r="T25" s="38"/>
      <c r="U25" s="38"/>
      <c r="V25" s="38"/>
      <c r="W25" s="1"/>
      <c r="X25" s="1"/>
      <c r="Y25" s="1"/>
      <c r="AA25" s="1"/>
      <c r="AB25" s="1"/>
      <c r="AC25" s="1"/>
      <c r="AD25" s="1"/>
      <c r="AE25" s="1"/>
      <c r="AF25" s="1"/>
      <c r="AG25" s="1"/>
      <c r="AH25" s="1"/>
    </row>
    <row r="26" spans="1:34" s="3" customFormat="1" ht="17.100000000000001" customHeight="1">
      <c r="A26" s="196" t="s">
        <v>20</v>
      </c>
      <c r="B26" s="196"/>
      <c r="C26" s="196"/>
      <c r="D26" s="196"/>
      <c r="E26" s="196"/>
      <c r="F26" s="196"/>
      <c r="G26" s="196"/>
      <c r="H26" s="196"/>
      <c r="I26" s="196"/>
      <c r="J26" s="196"/>
      <c r="K26" s="196"/>
      <c r="L26" s="196"/>
      <c r="M26" s="196"/>
      <c r="N26" s="196"/>
      <c r="O26" s="196"/>
      <c r="P26" s="196"/>
      <c r="Q26" s="196"/>
      <c r="R26" s="196"/>
      <c r="S26" s="196"/>
      <c r="T26" s="196"/>
      <c r="U26" s="196"/>
      <c r="V26" s="196"/>
      <c r="W26" s="1"/>
      <c r="X26" s="1"/>
      <c r="Y26" s="1"/>
      <c r="AA26" s="1"/>
      <c r="AB26" s="1"/>
      <c r="AC26" s="1"/>
      <c r="AD26" s="1"/>
      <c r="AE26" s="1"/>
      <c r="AF26" s="1"/>
      <c r="AG26" s="1"/>
      <c r="AH26" s="1"/>
    </row>
    <row r="27" spans="1:34" s="3" customFormat="1">
      <c r="A27" s="186" t="s">
        <v>5</v>
      </c>
      <c r="B27" s="187"/>
      <c r="C27" s="187"/>
      <c r="D27" s="187"/>
      <c r="E27" s="187"/>
      <c r="F27" s="187"/>
      <c r="G27" s="187"/>
      <c r="H27" s="187"/>
      <c r="I27" s="187"/>
      <c r="J27" s="187"/>
      <c r="K27" s="187"/>
      <c r="L27" s="187"/>
      <c r="M27" s="187"/>
      <c r="N27" s="187"/>
      <c r="O27" s="187"/>
      <c r="P27" s="187"/>
      <c r="Q27" s="187"/>
      <c r="R27" s="187"/>
      <c r="S27" s="187"/>
      <c r="T27" s="187"/>
      <c r="U27" s="187"/>
      <c r="V27" s="188"/>
      <c r="W27" s="1"/>
      <c r="X27" s="1"/>
      <c r="Y27" s="1"/>
      <c r="AA27" s="1"/>
      <c r="AB27" s="1"/>
      <c r="AC27" s="1"/>
      <c r="AD27" s="1"/>
      <c r="AE27" s="1"/>
      <c r="AF27" s="1"/>
      <c r="AG27" s="1"/>
      <c r="AH27" s="1"/>
    </row>
    <row r="28" spans="1:34" s="3" customFormat="1" ht="35.1" customHeight="1">
      <c r="A28" s="200"/>
      <c r="B28" s="201"/>
      <c r="C28" s="201"/>
      <c r="D28" s="201"/>
      <c r="E28" s="201"/>
      <c r="F28" s="201"/>
      <c r="G28" s="201"/>
      <c r="H28" s="201"/>
      <c r="I28" s="201"/>
      <c r="J28" s="201"/>
      <c r="K28" s="201"/>
      <c r="L28" s="201"/>
      <c r="M28" s="201"/>
      <c r="N28" s="201"/>
      <c r="O28" s="201"/>
      <c r="P28" s="201"/>
      <c r="Q28" s="201"/>
      <c r="R28" s="201"/>
      <c r="S28" s="201"/>
      <c r="T28" s="201"/>
      <c r="U28" s="201"/>
      <c r="V28" s="201"/>
      <c r="W28" s="1"/>
      <c r="X28" s="1"/>
      <c r="Y28" s="1"/>
      <c r="AA28" s="1"/>
      <c r="AB28" s="1"/>
      <c r="AC28" s="1"/>
      <c r="AD28" s="1"/>
      <c r="AE28" s="1"/>
      <c r="AF28" s="1"/>
      <c r="AG28" s="1"/>
      <c r="AH28" s="1"/>
    </row>
    <row r="29" spans="1:34" s="3" customFormat="1" ht="5.25" customHeight="1">
      <c r="A29" s="58"/>
      <c r="B29" s="58"/>
      <c r="C29" s="58"/>
      <c r="D29" s="58"/>
      <c r="E29" s="58"/>
      <c r="F29" s="58"/>
      <c r="G29" s="58"/>
      <c r="H29" s="58"/>
      <c r="I29" s="58"/>
      <c r="J29" s="58"/>
      <c r="K29" s="58"/>
      <c r="L29" s="58"/>
      <c r="M29" s="58"/>
      <c r="N29" s="58"/>
      <c r="O29" s="58"/>
      <c r="P29" s="58"/>
      <c r="Q29" s="58"/>
      <c r="R29" s="58"/>
      <c r="S29" s="58"/>
      <c r="T29" s="58"/>
      <c r="U29" s="58"/>
      <c r="V29" s="58"/>
      <c r="W29" s="1"/>
      <c r="X29" s="1"/>
      <c r="Y29" s="1"/>
      <c r="AA29" s="1"/>
      <c r="AB29" s="1"/>
      <c r="AC29" s="1"/>
      <c r="AD29" s="1"/>
      <c r="AE29" s="1"/>
      <c r="AF29" s="1"/>
      <c r="AG29" s="1"/>
      <c r="AH29" s="1"/>
    </row>
    <row r="30" spans="1:34" s="3" customFormat="1" ht="30" customHeight="1">
      <c r="A30" s="197" t="s">
        <v>369</v>
      </c>
      <c r="B30" s="197"/>
      <c r="C30" s="197"/>
      <c r="D30" s="198"/>
      <c r="E30" s="199"/>
      <c r="F30" s="199"/>
      <c r="G30" s="199"/>
      <c r="H30" s="199"/>
      <c r="I30" s="199"/>
      <c r="J30" s="199"/>
      <c r="K30" s="199"/>
      <c r="L30" s="199"/>
      <c r="M30" s="199"/>
      <c r="N30" s="199"/>
      <c r="O30" s="199"/>
      <c r="P30" s="199"/>
      <c r="Q30" s="199"/>
      <c r="R30" s="199"/>
      <c r="S30" s="199"/>
      <c r="T30" s="199"/>
      <c r="U30" s="199"/>
      <c r="V30" s="199"/>
      <c r="W30" s="10"/>
      <c r="X30" s="1"/>
      <c r="Y30" s="1"/>
      <c r="AA30" s="1"/>
      <c r="AB30" s="1"/>
      <c r="AC30" s="1"/>
      <c r="AD30" s="1"/>
      <c r="AE30" s="1"/>
      <c r="AF30" s="1"/>
      <c r="AG30" s="1"/>
      <c r="AH30" s="1"/>
    </row>
    <row r="31" spans="1:34" s="3" customFormat="1" ht="5.0999999999999996" customHeight="1">
      <c r="A31" s="1"/>
      <c r="B31" s="1"/>
      <c r="C31" s="9"/>
      <c r="D31" s="9"/>
      <c r="E31" s="9"/>
      <c r="F31" s="9"/>
      <c r="G31" s="9"/>
      <c r="H31" s="9"/>
      <c r="I31" s="1"/>
      <c r="J31" s="1"/>
      <c r="K31" s="1"/>
      <c r="L31" s="1"/>
      <c r="M31" s="1"/>
      <c r="N31" s="1"/>
      <c r="O31" s="1"/>
      <c r="P31" s="1"/>
      <c r="Q31" s="1"/>
      <c r="R31" s="1"/>
      <c r="S31" s="1"/>
      <c r="T31" s="1"/>
      <c r="U31" s="1"/>
      <c r="V31" s="1"/>
      <c r="W31" s="1"/>
      <c r="X31" s="1"/>
      <c r="Y31" s="1"/>
      <c r="AA31" s="1"/>
      <c r="AB31" s="1"/>
      <c r="AC31" s="1"/>
      <c r="AD31" s="1"/>
      <c r="AE31" s="1"/>
      <c r="AF31" s="1"/>
      <c r="AG31" s="1"/>
      <c r="AH31" s="1"/>
    </row>
    <row r="32" spans="1:34" s="3" customFormat="1" ht="56.25" customHeight="1">
      <c r="A32" s="189" t="s">
        <v>23</v>
      </c>
      <c r="B32" s="191"/>
      <c r="C32" s="200"/>
      <c r="D32" s="201"/>
      <c r="E32" s="201"/>
      <c r="F32" s="201"/>
      <c r="G32" s="202"/>
      <c r="H32" s="189" t="s">
        <v>24</v>
      </c>
      <c r="I32" s="190"/>
      <c r="J32" s="191"/>
      <c r="K32" s="203"/>
      <c r="L32" s="204"/>
      <c r="M32" s="204"/>
      <c r="N32" s="204"/>
      <c r="O32" s="204"/>
      <c r="P32" s="205"/>
      <c r="Q32" s="189" t="s">
        <v>368</v>
      </c>
      <c r="R32" s="191"/>
      <c r="S32" s="203"/>
      <c r="T32" s="204"/>
      <c r="U32" s="204"/>
      <c r="V32" s="204"/>
      <c r="W32" s="1"/>
      <c r="X32" s="1"/>
      <c r="Y32" s="1"/>
      <c r="AA32" s="1"/>
      <c r="AB32" s="1"/>
      <c r="AC32" s="1"/>
      <c r="AD32" s="1"/>
      <c r="AE32" s="1"/>
      <c r="AF32" s="1"/>
      <c r="AG32" s="1"/>
      <c r="AH32" s="1"/>
    </row>
    <row r="33" spans="1:34" s="3" customFormat="1" ht="15.75" customHeight="1">
      <c r="A33" s="173" t="s">
        <v>25</v>
      </c>
      <c r="B33" s="174"/>
      <c r="C33" s="177" t="s">
        <v>22</v>
      </c>
      <c r="D33" s="177" t="s">
        <v>3</v>
      </c>
      <c r="E33" s="177" t="s">
        <v>4</v>
      </c>
      <c r="F33" s="189" t="s">
        <v>346</v>
      </c>
      <c r="G33" s="190"/>
      <c r="H33" s="190"/>
      <c r="I33" s="190"/>
      <c r="J33" s="190"/>
      <c r="K33" s="190"/>
      <c r="L33" s="190"/>
      <c r="M33" s="190"/>
      <c r="N33" s="190"/>
      <c r="O33" s="190"/>
      <c r="P33" s="190"/>
      <c r="Q33" s="190"/>
      <c r="R33" s="190"/>
      <c r="S33" s="191"/>
      <c r="T33" s="55"/>
      <c r="U33" s="192" t="s">
        <v>27</v>
      </c>
      <c r="V33" s="173" t="s">
        <v>349</v>
      </c>
      <c r="W33" s="1"/>
      <c r="X33" s="1"/>
      <c r="Y33" s="1"/>
      <c r="AA33" s="1"/>
      <c r="AB33" s="1"/>
      <c r="AC33" s="1"/>
      <c r="AD33" s="1"/>
      <c r="AE33" s="1"/>
      <c r="AF33" s="1"/>
      <c r="AG33" s="1"/>
      <c r="AH33" s="1"/>
    </row>
    <row r="34" spans="1:34" ht="34.5" customHeight="1">
      <c r="A34" s="175"/>
      <c r="B34" s="176"/>
      <c r="C34" s="177"/>
      <c r="D34" s="177"/>
      <c r="E34" s="177"/>
      <c r="F34" s="182" t="s">
        <v>300</v>
      </c>
      <c r="G34" s="183"/>
      <c r="H34" s="14" t="s">
        <v>28</v>
      </c>
      <c r="I34" s="14" t="s">
        <v>7</v>
      </c>
      <c r="J34" s="14" t="s">
        <v>8</v>
      </c>
      <c r="K34" s="14" t="s">
        <v>9</v>
      </c>
      <c r="L34" s="14" t="s">
        <v>10</v>
      </c>
      <c r="M34" s="14" t="s">
        <v>11</v>
      </c>
      <c r="N34" s="14" t="s">
        <v>12</v>
      </c>
      <c r="O34" s="14" t="s">
        <v>13</v>
      </c>
      <c r="P34" s="14" t="s">
        <v>14</v>
      </c>
      <c r="Q34" s="14" t="s">
        <v>15</v>
      </c>
      <c r="R34" s="14" t="s">
        <v>16</v>
      </c>
      <c r="S34" s="14" t="s">
        <v>17</v>
      </c>
      <c r="T34" s="14"/>
      <c r="U34" s="193"/>
      <c r="V34" s="175"/>
      <c r="W34" s="15"/>
    </row>
    <row r="35" spans="1:34" ht="25.5" customHeight="1">
      <c r="A35" s="178" t="s">
        <v>1</v>
      </c>
      <c r="B35" s="178"/>
      <c r="C35" s="41"/>
      <c r="D35" s="42"/>
      <c r="E35" s="42"/>
      <c r="F35" s="177" t="s">
        <v>309</v>
      </c>
      <c r="G35" s="177"/>
      <c r="H35" s="16"/>
      <c r="I35" s="16"/>
      <c r="J35" s="16"/>
      <c r="K35" s="16"/>
      <c r="L35" s="16"/>
      <c r="M35" s="16"/>
      <c r="N35" s="16"/>
      <c r="O35" s="16"/>
      <c r="P35" s="16"/>
      <c r="Q35" s="16"/>
      <c r="R35" s="16"/>
      <c r="S35" s="16"/>
      <c r="T35" s="17"/>
      <c r="U35" s="44">
        <f>SUM(H35:S35)</f>
        <v>0</v>
      </c>
      <c r="V35" s="179" t="str">
        <f>IF(K32="",C$334,IF(OR(U35=0,U36=0,T36=0),C$335,IF(K32="PORCENTAJE",FIXED(U35/U36*100,2) &amp; "%",IF(K32="PROMEDIO",U35/U36,IF(K32="VARIACIÓN PORCENTUAL",FIXED(((U35/U36)-1)*100,2) &amp; "%")))))</f>
        <v>Favor de indicar el tipo de fórmula</v>
      </c>
      <c r="AD35" s="10"/>
      <c r="AG35" s="10"/>
      <c r="AH35" s="10"/>
    </row>
    <row r="36" spans="1:34" ht="25.5" customHeight="1">
      <c r="A36" s="178" t="s">
        <v>2</v>
      </c>
      <c r="B36" s="178"/>
      <c r="C36" s="41"/>
      <c r="D36" s="42"/>
      <c r="E36" s="42"/>
      <c r="F36" s="177" t="s">
        <v>310</v>
      </c>
      <c r="G36" s="177"/>
      <c r="H36" s="16"/>
      <c r="I36" s="16"/>
      <c r="J36" s="16"/>
      <c r="K36" s="16"/>
      <c r="L36" s="16"/>
      <c r="M36" s="16"/>
      <c r="N36" s="16"/>
      <c r="O36" s="16"/>
      <c r="P36" s="16"/>
      <c r="Q36" s="16"/>
      <c r="R36" s="16"/>
      <c r="S36" s="16"/>
      <c r="T36" s="16">
        <f>SUM(H36:S36)</f>
        <v>0</v>
      </c>
      <c r="U36" s="45"/>
      <c r="V36" s="180"/>
      <c r="W36" s="10"/>
      <c r="X36" s="10"/>
      <c r="Y36" s="10"/>
      <c r="AD36" s="10"/>
      <c r="AG36" s="10"/>
      <c r="AH36" s="10"/>
    </row>
    <row r="37" spans="1:34" ht="5.0999999999999996" customHeight="1">
      <c r="C37" s="9"/>
      <c r="D37" s="9"/>
      <c r="E37" s="9"/>
      <c r="F37" s="9"/>
      <c r="G37" s="9"/>
      <c r="H37" s="9"/>
    </row>
    <row r="38" spans="1:34" s="3" customFormat="1" ht="15.75" customHeight="1">
      <c r="A38" s="173" t="s">
        <v>25</v>
      </c>
      <c r="B38" s="174"/>
      <c r="C38" s="177" t="s">
        <v>22</v>
      </c>
      <c r="D38" s="177" t="s">
        <v>3</v>
      </c>
      <c r="E38" s="177" t="s">
        <v>4</v>
      </c>
      <c r="F38" s="189" t="s">
        <v>345</v>
      </c>
      <c r="G38" s="190"/>
      <c r="H38" s="190"/>
      <c r="I38" s="190"/>
      <c r="J38" s="190"/>
      <c r="K38" s="190"/>
      <c r="L38" s="190"/>
      <c r="M38" s="190"/>
      <c r="N38" s="190"/>
      <c r="O38" s="190"/>
      <c r="P38" s="190"/>
      <c r="Q38" s="190"/>
      <c r="R38" s="190"/>
      <c r="S38" s="191"/>
      <c r="T38" s="56"/>
      <c r="U38" s="192" t="s">
        <v>27</v>
      </c>
      <c r="V38" s="173" t="s">
        <v>350</v>
      </c>
      <c r="W38" s="1"/>
      <c r="X38" s="1"/>
      <c r="Y38" s="1"/>
      <c r="AA38" s="1"/>
      <c r="AB38" s="1"/>
      <c r="AC38" s="1"/>
      <c r="AD38" s="1"/>
      <c r="AE38" s="1"/>
      <c r="AF38" s="1"/>
      <c r="AG38" s="1"/>
      <c r="AH38" s="1"/>
    </row>
    <row r="39" spans="1:34" ht="34.5" customHeight="1">
      <c r="A39" s="175"/>
      <c r="B39" s="176"/>
      <c r="C39" s="177"/>
      <c r="D39" s="177"/>
      <c r="E39" s="177"/>
      <c r="F39" s="225" t="s">
        <v>298</v>
      </c>
      <c r="G39" s="226"/>
      <c r="H39" s="13" t="s">
        <v>28</v>
      </c>
      <c r="I39" s="13" t="s">
        <v>7</v>
      </c>
      <c r="J39" s="13" t="s">
        <v>8</v>
      </c>
      <c r="K39" s="13" t="s">
        <v>9</v>
      </c>
      <c r="L39" s="13" t="s">
        <v>10</v>
      </c>
      <c r="M39" s="13" t="s">
        <v>11</v>
      </c>
      <c r="N39" s="13" t="s">
        <v>12</v>
      </c>
      <c r="O39" s="13" t="s">
        <v>13</v>
      </c>
      <c r="P39" s="13" t="s">
        <v>14</v>
      </c>
      <c r="Q39" s="13" t="s">
        <v>15</v>
      </c>
      <c r="R39" s="13" t="s">
        <v>16</v>
      </c>
      <c r="S39" s="13" t="s">
        <v>17</v>
      </c>
      <c r="T39" s="14"/>
      <c r="U39" s="193"/>
      <c r="V39" s="175"/>
      <c r="W39" s="15"/>
    </row>
    <row r="40" spans="1:34" ht="29.25" customHeight="1">
      <c r="A40" s="178" t="s">
        <v>1</v>
      </c>
      <c r="B40" s="178"/>
      <c r="C40" s="39"/>
      <c r="D40" s="40"/>
      <c r="E40" s="40"/>
      <c r="F40" s="184" t="s">
        <v>311</v>
      </c>
      <c r="G40" s="185"/>
      <c r="H40" s="18"/>
      <c r="I40" s="19"/>
      <c r="J40" s="19"/>
      <c r="K40" s="19"/>
      <c r="L40" s="19"/>
      <c r="M40" s="19"/>
      <c r="N40" s="19"/>
      <c r="O40" s="19"/>
      <c r="P40" s="19"/>
      <c r="Q40" s="19"/>
      <c r="R40" s="19"/>
      <c r="S40" s="19"/>
      <c r="T40" s="20"/>
      <c r="U40" s="46">
        <f>SUM(H40:S40)</f>
        <v>0</v>
      </c>
      <c r="V40" s="179" t="str">
        <f>IF(K32="",C$334,IF(OR(U40=0,U41=0,T41=0),C$335,IF(K32="PORCENTAJE",FIXED(U40/U41*100,2) &amp; "%",IF(K32="PROMEDIO",U40/U41,IF(K32="VARIACIÓN PORCENTUAL",FIXED(((U40/U41)-1)*100,2) &amp; "%")))))</f>
        <v>Favor de indicar el tipo de fórmula</v>
      </c>
      <c r="AD40" s="10"/>
      <c r="AG40" s="10"/>
      <c r="AH40" s="10"/>
    </row>
    <row r="41" spans="1:34" ht="39" customHeight="1">
      <c r="A41" s="178" t="s">
        <v>2</v>
      </c>
      <c r="B41" s="178"/>
      <c r="C41" s="41"/>
      <c r="D41" s="42"/>
      <c r="E41" s="42"/>
      <c r="F41" s="181" t="s">
        <v>312</v>
      </c>
      <c r="G41" s="181"/>
      <c r="H41" s="18"/>
      <c r="I41" s="19"/>
      <c r="J41" s="19"/>
      <c r="K41" s="19"/>
      <c r="L41" s="19"/>
      <c r="M41" s="19"/>
      <c r="N41" s="19"/>
      <c r="O41" s="19"/>
      <c r="P41" s="19"/>
      <c r="Q41" s="19"/>
      <c r="R41" s="19"/>
      <c r="S41" s="19"/>
      <c r="T41" s="16">
        <f>SUM(H41:S41)</f>
        <v>0</v>
      </c>
      <c r="U41" s="47"/>
      <c r="V41" s="180"/>
      <c r="W41" s="10"/>
      <c r="X41" s="10"/>
      <c r="Y41" s="10"/>
      <c r="AD41" s="10"/>
      <c r="AE41" s="10"/>
      <c r="AF41" s="10"/>
      <c r="AG41" s="10"/>
      <c r="AH41" s="10"/>
    </row>
    <row r="42" spans="1:34" ht="9.75" customHeight="1">
      <c r="C42" s="9"/>
      <c r="D42" s="9"/>
      <c r="E42" s="9"/>
      <c r="F42" s="9"/>
      <c r="G42" s="9"/>
      <c r="H42" s="9"/>
    </row>
    <row r="43" spans="1:34" s="3" customFormat="1" ht="15" customHeight="1">
      <c r="A43" s="186" t="s">
        <v>6</v>
      </c>
      <c r="B43" s="187"/>
      <c r="C43" s="187"/>
      <c r="D43" s="187"/>
      <c r="E43" s="187"/>
      <c r="F43" s="187"/>
      <c r="G43" s="187"/>
      <c r="H43" s="187"/>
      <c r="I43" s="187"/>
      <c r="J43" s="187"/>
      <c r="K43" s="187"/>
      <c r="L43" s="187"/>
      <c r="M43" s="187"/>
      <c r="N43" s="187"/>
      <c r="O43" s="187"/>
      <c r="P43" s="187"/>
      <c r="Q43" s="187"/>
      <c r="R43" s="187"/>
      <c r="S43" s="187"/>
      <c r="T43" s="187"/>
      <c r="U43" s="187"/>
      <c r="V43" s="188"/>
      <c r="W43" s="1"/>
      <c r="X43" s="1"/>
      <c r="Y43" s="1"/>
      <c r="AA43" s="1"/>
      <c r="AB43" s="1"/>
      <c r="AC43" s="1"/>
      <c r="AD43" s="1"/>
      <c r="AE43" s="1"/>
      <c r="AF43" s="1"/>
      <c r="AG43" s="1"/>
      <c r="AH43" s="1"/>
    </row>
    <row r="44" spans="1:34" s="3" customFormat="1" ht="35.1" customHeight="1">
      <c r="A44" s="200"/>
      <c r="B44" s="201"/>
      <c r="C44" s="201"/>
      <c r="D44" s="201"/>
      <c r="E44" s="201"/>
      <c r="F44" s="201"/>
      <c r="G44" s="201"/>
      <c r="H44" s="201"/>
      <c r="I44" s="201"/>
      <c r="J44" s="201"/>
      <c r="K44" s="201"/>
      <c r="L44" s="201"/>
      <c r="M44" s="201"/>
      <c r="N44" s="201"/>
      <c r="O44" s="201"/>
      <c r="P44" s="201"/>
      <c r="Q44" s="201"/>
      <c r="R44" s="201"/>
      <c r="S44" s="201"/>
      <c r="T44" s="201"/>
      <c r="U44" s="201"/>
      <c r="V44" s="201"/>
      <c r="W44" s="1"/>
      <c r="X44" s="1"/>
      <c r="Y44" s="1"/>
      <c r="AA44" s="1"/>
      <c r="AB44" s="1"/>
      <c r="AC44" s="1"/>
      <c r="AD44" s="1"/>
      <c r="AE44" s="1"/>
      <c r="AF44" s="1"/>
      <c r="AG44" s="1"/>
      <c r="AH44" s="1"/>
    </row>
    <row r="45" spans="1:34" s="3" customFormat="1" ht="6" customHeight="1">
      <c r="A45" s="36"/>
      <c r="B45" s="36"/>
      <c r="C45" s="36"/>
      <c r="D45" s="36"/>
      <c r="E45" s="36"/>
      <c r="F45" s="36"/>
      <c r="G45" s="36"/>
      <c r="H45" s="36"/>
      <c r="I45" s="36"/>
      <c r="J45" s="36"/>
      <c r="K45" s="36"/>
      <c r="L45" s="36"/>
      <c r="M45" s="36"/>
      <c r="N45" s="36"/>
      <c r="O45" s="36"/>
      <c r="P45" s="36"/>
      <c r="Q45" s="36"/>
      <c r="R45" s="36"/>
      <c r="S45" s="36"/>
      <c r="T45" s="36"/>
      <c r="U45" s="36"/>
      <c r="V45" s="36"/>
      <c r="W45" s="1"/>
      <c r="X45" s="1"/>
      <c r="Y45" s="1"/>
      <c r="AA45" s="1"/>
      <c r="AB45" s="1"/>
      <c r="AC45" s="1"/>
      <c r="AD45" s="1"/>
      <c r="AE45" s="1"/>
      <c r="AF45" s="1"/>
      <c r="AG45" s="1"/>
      <c r="AH45" s="1"/>
    </row>
    <row r="46" spans="1:34" s="3" customFormat="1" ht="30" customHeight="1">
      <c r="A46" s="197" t="s">
        <v>370</v>
      </c>
      <c r="B46" s="197"/>
      <c r="C46" s="197"/>
      <c r="D46" s="198"/>
      <c r="E46" s="199"/>
      <c r="F46" s="199"/>
      <c r="G46" s="199"/>
      <c r="H46" s="199"/>
      <c r="I46" s="199"/>
      <c r="J46" s="199"/>
      <c r="K46" s="199"/>
      <c r="L46" s="199"/>
      <c r="M46" s="199"/>
      <c r="N46" s="199"/>
      <c r="O46" s="199"/>
      <c r="P46" s="199"/>
      <c r="Q46" s="199"/>
      <c r="R46" s="199"/>
      <c r="S46" s="199"/>
      <c r="T46" s="199"/>
      <c r="U46" s="199"/>
      <c r="V46" s="199"/>
      <c r="W46" s="10"/>
      <c r="X46" s="1"/>
      <c r="Y46" s="1"/>
      <c r="AA46" s="1"/>
      <c r="AB46" s="1"/>
      <c r="AC46" s="1"/>
      <c r="AD46" s="1"/>
      <c r="AE46" s="1"/>
      <c r="AF46" s="1"/>
      <c r="AG46" s="1"/>
      <c r="AH46" s="1"/>
    </row>
    <row r="47" spans="1:34" s="3" customFormat="1" ht="5.0999999999999996" customHeight="1">
      <c r="A47" s="1"/>
      <c r="B47" s="1"/>
      <c r="C47" s="9"/>
      <c r="D47" s="9"/>
      <c r="E47" s="9"/>
      <c r="F47" s="9"/>
      <c r="G47" s="9"/>
      <c r="H47" s="9"/>
      <c r="I47" s="1"/>
      <c r="J47" s="1"/>
      <c r="K47" s="1"/>
      <c r="L47" s="1"/>
      <c r="M47" s="1"/>
      <c r="N47" s="1"/>
      <c r="O47" s="1"/>
      <c r="P47" s="1"/>
      <c r="Q47" s="1"/>
      <c r="R47" s="1"/>
      <c r="S47" s="1"/>
      <c r="T47" s="1"/>
      <c r="U47" s="1"/>
      <c r="V47" s="1"/>
      <c r="W47" s="1"/>
      <c r="X47" s="1"/>
      <c r="Y47" s="1"/>
      <c r="AA47" s="1"/>
      <c r="AB47" s="1"/>
      <c r="AC47" s="1"/>
      <c r="AD47" s="1"/>
      <c r="AE47" s="1"/>
      <c r="AF47" s="1"/>
      <c r="AG47" s="1"/>
      <c r="AH47" s="1"/>
    </row>
    <row r="48" spans="1:34" s="3" customFormat="1" ht="56.25" customHeight="1">
      <c r="A48" s="189" t="s">
        <v>23</v>
      </c>
      <c r="B48" s="191"/>
      <c r="C48" s="200"/>
      <c r="D48" s="201"/>
      <c r="E48" s="201"/>
      <c r="F48" s="201"/>
      <c r="G48" s="202"/>
      <c r="H48" s="189" t="s">
        <v>24</v>
      </c>
      <c r="I48" s="190"/>
      <c r="J48" s="191"/>
      <c r="K48" s="203"/>
      <c r="L48" s="204"/>
      <c r="M48" s="204"/>
      <c r="N48" s="204"/>
      <c r="O48" s="204"/>
      <c r="P48" s="205"/>
      <c r="Q48" s="189" t="s">
        <v>368</v>
      </c>
      <c r="R48" s="191"/>
      <c r="S48" s="203"/>
      <c r="T48" s="204"/>
      <c r="U48" s="204"/>
      <c r="V48" s="204"/>
      <c r="W48" s="1"/>
      <c r="X48" s="1"/>
      <c r="Y48" s="1"/>
      <c r="AA48" s="1"/>
      <c r="AB48" s="1"/>
      <c r="AC48" s="1"/>
      <c r="AD48" s="1"/>
      <c r="AE48" s="1"/>
      <c r="AF48" s="1"/>
      <c r="AG48" s="1"/>
      <c r="AH48" s="1"/>
    </row>
    <row r="49" spans="1:34" s="3" customFormat="1" ht="15.75" customHeight="1">
      <c r="A49" s="173" t="s">
        <v>25</v>
      </c>
      <c r="B49" s="174"/>
      <c r="C49" s="177" t="s">
        <v>22</v>
      </c>
      <c r="D49" s="177" t="s">
        <v>3</v>
      </c>
      <c r="E49" s="177" t="s">
        <v>4</v>
      </c>
      <c r="F49" s="189" t="s">
        <v>346</v>
      </c>
      <c r="G49" s="190"/>
      <c r="H49" s="190"/>
      <c r="I49" s="190"/>
      <c r="J49" s="190"/>
      <c r="K49" s="190"/>
      <c r="L49" s="190"/>
      <c r="M49" s="190"/>
      <c r="N49" s="190"/>
      <c r="O49" s="190"/>
      <c r="P49" s="190"/>
      <c r="Q49" s="190"/>
      <c r="R49" s="190"/>
      <c r="S49" s="191"/>
      <c r="T49" s="55"/>
      <c r="U49" s="192" t="s">
        <v>27</v>
      </c>
      <c r="V49" s="173" t="s">
        <v>349</v>
      </c>
      <c r="W49" s="1"/>
      <c r="X49" s="1"/>
      <c r="Y49" s="1"/>
      <c r="AA49" s="1"/>
      <c r="AB49" s="1"/>
      <c r="AC49" s="1"/>
      <c r="AD49" s="1"/>
      <c r="AE49" s="1"/>
      <c r="AF49" s="1"/>
      <c r="AG49" s="1"/>
      <c r="AH49" s="1"/>
    </row>
    <row r="50" spans="1:34" ht="34.5" customHeight="1">
      <c r="A50" s="175"/>
      <c r="B50" s="176"/>
      <c r="C50" s="177"/>
      <c r="D50" s="177"/>
      <c r="E50" s="177"/>
      <c r="F50" s="182" t="s">
        <v>300</v>
      </c>
      <c r="G50" s="183"/>
      <c r="H50" s="14" t="s">
        <v>28</v>
      </c>
      <c r="I50" s="14" t="s">
        <v>7</v>
      </c>
      <c r="J50" s="14" t="s">
        <v>8</v>
      </c>
      <c r="K50" s="14" t="s">
        <v>9</v>
      </c>
      <c r="L50" s="14" t="s">
        <v>10</v>
      </c>
      <c r="M50" s="14" t="s">
        <v>11</v>
      </c>
      <c r="N50" s="14" t="s">
        <v>12</v>
      </c>
      <c r="O50" s="14" t="s">
        <v>13</v>
      </c>
      <c r="P50" s="14" t="s">
        <v>14</v>
      </c>
      <c r="Q50" s="14" t="s">
        <v>15</v>
      </c>
      <c r="R50" s="14" t="s">
        <v>16</v>
      </c>
      <c r="S50" s="14" t="s">
        <v>17</v>
      </c>
      <c r="T50" s="14"/>
      <c r="U50" s="193"/>
      <c r="V50" s="175"/>
      <c r="W50" s="15"/>
    </row>
    <row r="51" spans="1:34" ht="25.5" customHeight="1">
      <c r="A51" s="178" t="s">
        <v>1</v>
      </c>
      <c r="B51" s="178"/>
      <c r="C51" s="41"/>
      <c r="D51" s="42"/>
      <c r="E51" s="42"/>
      <c r="F51" s="177" t="s">
        <v>309</v>
      </c>
      <c r="G51" s="177"/>
      <c r="H51" s="16"/>
      <c r="I51" s="16"/>
      <c r="J51" s="16"/>
      <c r="K51" s="16"/>
      <c r="L51" s="16"/>
      <c r="M51" s="16"/>
      <c r="N51" s="16"/>
      <c r="O51" s="16"/>
      <c r="P51" s="16"/>
      <c r="Q51" s="16"/>
      <c r="R51" s="16"/>
      <c r="S51" s="16"/>
      <c r="T51" s="17"/>
      <c r="U51" s="44">
        <f>SUM(H51:S51)</f>
        <v>0</v>
      </c>
      <c r="V51" s="179" t="str">
        <f>IF(K48="",C$334,IF(OR(U51=0,U52=0,T52=0),C$335,IF(K48="PORCENTAJE",FIXED(U51/U52*100,2) &amp; "%",IF(K48="PROMEDIO",U51/U52,IF(K48="VARIACIÓN PORCENTUAL",FIXED(((U51/U52)-1)*100,2) &amp; "%")))))</f>
        <v>Favor de indicar el tipo de fórmula</v>
      </c>
      <c r="AD51" s="10"/>
      <c r="AG51" s="10"/>
      <c r="AH51" s="10"/>
    </row>
    <row r="52" spans="1:34" ht="25.5" customHeight="1">
      <c r="A52" s="178" t="s">
        <v>2</v>
      </c>
      <c r="B52" s="178"/>
      <c r="C52" s="41"/>
      <c r="D52" s="42"/>
      <c r="E52" s="42"/>
      <c r="F52" s="177" t="s">
        <v>310</v>
      </c>
      <c r="G52" s="177"/>
      <c r="H52" s="16"/>
      <c r="I52" s="16"/>
      <c r="J52" s="16"/>
      <c r="K52" s="16"/>
      <c r="L52" s="16"/>
      <c r="M52" s="16"/>
      <c r="N52" s="16"/>
      <c r="O52" s="16"/>
      <c r="P52" s="16"/>
      <c r="Q52" s="16"/>
      <c r="R52" s="16"/>
      <c r="S52" s="16"/>
      <c r="T52" s="16">
        <f>SUM(H52:S52)</f>
        <v>0</v>
      </c>
      <c r="U52" s="45"/>
      <c r="V52" s="180"/>
      <c r="W52" s="10"/>
      <c r="X52" s="10"/>
      <c r="Y52" s="10"/>
      <c r="AD52" s="10"/>
      <c r="AG52" s="10"/>
      <c r="AH52" s="10"/>
    </row>
    <row r="53" spans="1:34" ht="5.0999999999999996" customHeight="1">
      <c r="C53" s="9"/>
      <c r="D53" s="9"/>
      <c r="E53" s="9"/>
      <c r="F53" s="9"/>
      <c r="G53" s="9"/>
      <c r="H53" s="9"/>
    </row>
    <row r="54" spans="1:34" s="3" customFormat="1" ht="15.75" customHeight="1">
      <c r="A54" s="173" t="s">
        <v>25</v>
      </c>
      <c r="B54" s="174"/>
      <c r="C54" s="177" t="s">
        <v>22</v>
      </c>
      <c r="D54" s="177" t="s">
        <v>3</v>
      </c>
      <c r="E54" s="177" t="s">
        <v>4</v>
      </c>
      <c r="F54" s="189" t="s">
        <v>345</v>
      </c>
      <c r="G54" s="190"/>
      <c r="H54" s="190"/>
      <c r="I54" s="190"/>
      <c r="J54" s="190"/>
      <c r="K54" s="190"/>
      <c r="L54" s="190"/>
      <c r="M54" s="190"/>
      <c r="N54" s="190"/>
      <c r="O54" s="190"/>
      <c r="P54" s="190"/>
      <c r="Q54" s="190"/>
      <c r="R54" s="190"/>
      <c r="S54" s="191"/>
      <c r="T54" s="56"/>
      <c r="U54" s="192" t="s">
        <v>27</v>
      </c>
      <c r="V54" s="173" t="s">
        <v>350</v>
      </c>
      <c r="W54" s="1"/>
      <c r="X54" s="1"/>
      <c r="Y54" s="1"/>
      <c r="AA54" s="1"/>
      <c r="AB54" s="1"/>
      <c r="AC54" s="1"/>
      <c r="AD54" s="1"/>
      <c r="AE54" s="1"/>
      <c r="AF54" s="1"/>
      <c r="AG54" s="1"/>
      <c r="AH54" s="1"/>
    </row>
    <row r="55" spans="1:34" ht="34.5" customHeight="1">
      <c r="A55" s="175"/>
      <c r="B55" s="176"/>
      <c r="C55" s="177"/>
      <c r="D55" s="177"/>
      <c r="E55" s="177"/>
      <c r="F55" s="225" t="s">
        <v>298</v>
      </c>
      <c r="G55" s="226"/>
      <c r="H55" s="13" t="s">
        <v>28</v>
      </c>
      <c r="I55" s="13" t="s">
        <v>7</v>
      </c>
      <c r="J55" s="13" t="s">
        <v>8</v>
      </c>
      <c r="K55" s="13" t="s">
        <v>9</v>
      </c>
      <c r="L55" s="13" t="s">
        <v>10</v>
      </c>
      <c r="M55" s="13" t="s">
        <v>11</v>
      </c>
      <c r="N55" s="13" t="s">
        <v>12</v>
      </c>
      <c r="O55" s="13" t="s">
        <v>13</v>
      </c>
      <c r="P55" s="13" t="s">
        <v>14</v>
      </c>
      <c r="Q55" s="13" t="s">
        <v>15</v>
      </c>
      <c r="R55" s="13" t="s">
        <v>16</v>
      </c>
      <c r="S55" s="13" t="s">
        <v>17</v>
      </c>
      <c r="T55" s="14"/>
      <c r="U55" s="193"/>
      <c r="V55" s="175"/>
      <c r="W55" s="15"/>
    </row>
    <row r="56" spans="1:34" ht="29.25" customHeight="1">
      <c r="A56" s="178" t="s">
        <v>1</v>
      </c>
      <c r="B56" s="178"/>
      <c r="C56" s="39"/>
      <c r="D56" s="40"/>
      <c r="E56" s="40"/>
      <c r="F56" s="184" t="s">
        <v>311</v>
      </c>
      <c r="G56" s="185"/>
      <c r="H56" s="18"/>
      <c r="I56" s="19"/>
      <c r="J56" s="19"/>
      <c r="K56" s="19"/>
      <c r="L56" s="19"/>
      <c r="M56" s="19"/>
      <c r="N56" s="19"/>
      <c r="O56" s="19"/>
      <c r="P56" s="19"/>
      <c r="Q56" s="19"/>
      <c r="R56" s="19"/>
      <c r="S56" s="19"/>
      <c r="T56" s="20"/>
      <c r="U56" s="46">
        <f>SUM(H56:S56)</f>
        <v>0</v>
      </c>
      <c r="V56" s="179" t="str">
        <f>IF(K48="",C$334,IF(OR(U56=0,U57=0,T57=0),C$335,IF(K48="PORCENTAJE",FIXED(U56/U57*100,2) &amp; "%",IF(K48="PROMEDIO",U56/U57,IF(K48="VARIACIÓN PORCENTUAL",FIXED(((U56/U57)-1)*100,2) &amp; "%")))))</f>
        <v>Favor de indicar el tipo de fórmula</v>
      </c>
      <c r="AD56" s="10"/>
      <c r="AG56" s="10"/>
      <c r="AH56" s="10"/>
    </row>
    <row r="57" spans="1:34" ht="39" customHeight="1">
      <c r="A57" s="178" t="s">
        <v>2</v>
      </c>
      <c r="B57" s="178"/>
      <c r="C57" s="41"/>
      <c r="D57" s="42"/>
      <c r="E57" s="42"/>
      <c r="F57" s="181" t="s">
        <v>312</v>
      </c>
      <c r="G57" s="181"/>
      <c r="H57" s="18"/>
      <c r="I57" s="19"/>
      <c r="J57" s="19"/>
      <c r="K57" s="19"/>
      <c r="L57" s="19"/>
      <c r="M57" s="19"/>
      <c r="N57" s="19"/>
      <c r="O57" s="19"/>
      <c r="P57" s="19"/>
      <c r="Q57" s="19"/>
      <c r="R57" s="19"/>
      <c r="S57" s="19"/>
      <c r="T57" s="16">
        <f>SUM(H57:S57)</f>
        <v>0</v>
      </c>
      <c r="U57" s="47"/>
      <c r="V57" s="180"/>
      <c r="W57" s="10"/>
      <c r="X57" s="10"/>
      <c r="Y57" s="10"/>
      <c r="AD57" s="10"/>
      <c r="AE57" s="10"/>
      <c r="AF57" s="10"/>
      <c r="AG57" s="10"/>
      <c r="AH57" s="10"/>
    </row>
    <row r="58" spans="1:34" s="3" customFormat="1" ht="13.5" customHeight="1">
      <c r="A58" s="1"/>
      <c r="B58" s="1"/>
      <c r="C58" s="9"/>
      <c r="D58" s="9"/>
      <c r="E58" s="9"/>
      <c r="F58" s="9"/>
      <c r="G58" s="9"/>
      <c r="H58" s="9"/>
      <c r="I58" s="1"/>
      <c r="J58" s="1"/>
      <c r="K58" s="1"/>
      <c r="L58" s="1"/>
      <c r="M58" s="1"/>
      <c r="N58" s="1"/>
      <c r="O58" s="1"/>
      <c r="P58" s="1"/>
      <c r="Q58" s="1"/>
      <c r="R58" s="1"/>
      <c r="S58" s="1"/>
      <c r="T58" s="1"/>
      <c r="U58" s="1"/>
      <c r="V58" s="1"/>
      <c r="W58" s="1"/>
      <c r="X58" s="1"/>
      <c r="Y58" s="1"/>
      <c r="AA58" s="1"/>
      <c r="AB58" s="1"/>
      <c r="AC58" s="1"/>
      <c r="AD58" s="1"/>
      <c r="AE58" s="1"/>
      <c r="AF58" s="1"/>
      <c r="AG58" s="1"/>
      <c r="AH58" s="1"/>
    </row>
    <row r="59" spans="1:34" s="3" customFormat="1" ht="30" customHeight="1">
      <c r="A59" s="197" t="s">
        <v>21</v>
      </c>
      <c r="B59" s="197"/>
      <c r="C59" s="197"/>
      <c r="D59" s="198"/>
      <c r="E59" s="199"/>
      <c r="F59" s="199"/>
      <c r="G59" s="199"/>
      <c r="H59" s="199"/>
      <c r="I59" s="199"/>
      <c r="J59" s="199"/>
      <c r="K59" s="199"/>
      <c r="L59" s="199"/>
      <c r="M59" s="199"/>
      <c r="N59" s="199"/>
      <c r="O59" s="199"/>
      <c r="P59" s="199"/>
      <c r="Q59" s="199"/>
      <c r="R59" s="199"/>
      <c r="S59" s="199"/>
      <c r="T59" s="199"/>
      <c r="U59" s="199"/>
      <c r="V59" s="199"/>
      <c r="W59" s="10"/>
      <c r="X59" s="1"/>
      <c r="Y59" s="1"/>
      <c r="AA59" s="1"/>
      <c r="AB59" s="1"/>
      <c r="AC59" s="1"/>
      <c r="AD59" s="1"/>
      <c r="AE59" s="1"/>
      <c r="AF59" s="1"/>
      <c r="AG59" s="1"/>
      <c r="AH59" s="1"/>
    </row>
    <row r="60" spans="1:34" s="3" customFormat="1" ht="6" customHeight="1">
      <c r="A60" s="11"/>
      <c r="B60" s="11"/>
      <c r="C60" s="11"/>
      <c r="D60" s="12"/>
      <c r="E60" s="12"/>
      <c r="F60" s="12"/>
      <c r="G60" s="12"/>
      <c r="H60" s="12"/>
      <c r="I60" s="12"/>
      <c r="J60" s="12"/>
      <c r="K60" s="12"/>
      <c r="L60" s="12"/>
      <c r="M60" s="12"/>
      <c r="N60" s="12"/>
      <c r="O60" s="12"/>
      <c r="P60" s="12"/>
      <c r="Q60" s="12"/>
      <c r="R60" s="12"/>
      <c r="S60" s="12"/>
      <c r="T60" s="12"/>
      <c r="U60" s="12"/>
      <c r="V60" s="12"/>
      <c r="W60" s="10"/>
      <c r="X60" s="1"/>
      <c r="Y60" s="1"/>
      <c r="AA60" s="1"/>
      <c r="AB60" s="1"/>
      <c r="AC60" s="1"/>
      <c r="AD60" s="1"/>
      <c r="AE60" s="1"/>
      <c r="AF60" s="1"/>
      <c r="AG60" s="1"/>
      <c r="AH60" s="1"/>
    </row>
    <row r="61" spans="1:34" s="3" customFormat="1" ht="30" customHeight="1">
      <c r="A61" s="197" t="s">
        <v>371</v>
      </c>
      <c r="B61" s="197"/>
      <c r="C61" s="197"/>
      <c r="D61" s="198"/>
      <c r="E61" s="199"/>
      <c r="F61" s="199"/>
      <c r="G61" s="199"/>
      <c r="H61" s="199"/>
      <c r="I61" s="199"/>
      <c r="J61" s="199"/>
      <c r="K61" s="199"/>
      <c r="L61" s="199"/>
      <c r="M61" s="199"/>
      <c r="N61" s="199"/>
      <c r="O61" s="199"/>
      <c r="P61" s="199"/>
      <c r="Q61" s="199"/>
      <c r="R61" s="199"/>
      <c r="S61" s="199"/>
      <c r="T61" s="199"/>
      <c r="U61" s="199"/>
      <c r="V61" s="199"/>
      <c r="W61" s="10"/>
      <c r="X61" s="1"/>
      <c r="Y61" s="1"/>
      <c r="AA61" s="1"/>
      <c r="AB61" s="1"/>
      <c r="AC61" s="1"/>
      <c r="AD61" s="1"/>
      <c r="AE61" s="1"/>
      <c r="AF61" s="1"/>
      <c r="AG61" s="1"/>
      <c r="AH61" s="1"/>
    </row>
    <row r="62" spans="1:34" s="3" customFormat="1" ht="5.0999999999999996" customHeight="1">
      <c r="A62" s="1"/>
      <c r="B62" s="1"/>
      <c r="C62" s="9"/>
      <c r="D62" s="9"/>
      <c r="E62" s="9"/>
      <c r="F62" s="9"/>
      <c r="G62" s="9"/>
      <c r="H62" s="9"/>
      <c r="I62" s="1"/>
      <c r="J62" s="1"/>
      <c r="K62" s="1"/>
      <c r="L62" s="1"/>
      <c r="M62" s="1"/>
      <c r="N62" s="1"/>
      <c r="O62" s="1"/>
      <c r="P62" s="1"/>
      <c r="Q62" s="1"/>
      <c r="R62" s="1"/>
      <c r="S62" s="1"/>
      <c r="T62" s="1"/>
      <c r="U62" s="1"/>
      <c r="V62" s="1"/>
      <c r="W62" s="1"/>
      <c r="X62" s="1"/>
      <c r="Y62" s="1"/>
      <c r="AA62" s="1"/>
      <c r="AB62" s="1"/>
      <c r="AC62" s="1"/>
      <c r="AD62" s="1"/>
      <c r="AE62" s="1"/>
      <c r="AF62" s="1"/>
      <c r="AG62" s="1"/>
      <c r="AH62" s="1"/>
    </row>
    <row r="63" spans="1:34" s="3" customFormat="1" ht="56.25" customHeight="1">
      <c r="A63" s="189" t="s">
        <v>23</v>
      </c>
      <c r="B63" s="191"/>
      <c r="C63" s="200"/>
      <c r="D63" s="201"/>
      <c r="E63" s="201"/>
      <c r="F63" s="201"/>
      <c r="G63" s="202"/>
      <c r="H63" s="189" t="s">
        <v>24</v>
      </c>
      <c r="I63" s="190"/>
      <c r="J63" s="191"/>
      <c r="K63" s="203"/>
      <c r="L63" s="204"/>
      <c r="M63" s="204"/>
      <c r="N63" s="204"/>
      <c r="O63" s="204"/>
      <c r="P63" s="205"/>
      <c r="Q63" s="189" t="s">
        <v>368</v>
      </c>
      <c r="R63" s="191"/>
      <c r="S63" s="203"/>
      <c r="T63" s="204"/>
      <c r="U63" s="204"/>
      <c r="V63" s="204"/>
      <c r="W63" s="1"/>
      <c r="X63" s="1"/>
      <c r="Y63" s="1"/>
      <c r="AA63" s="1"/>
      <c r="AB63" s="1"/>
      <c r="AC63" s="1"/>
      <c r="AD63" s="1"/>
      <c r="AE63" s="1"/>
      <c r="AF63" s="1"/>
      <c r="AG63" s="1"/>
      <c r="AH63" s="1"/>
    </row>
    <row r="64" spans="1:34" s="3" customFormat="1" ht="15.75" customHeight="1">
      <c r="A64" s="173" t="s">
        <v>25</v>
      </c>
      <c r="B64" s="174"/>
      <c r="C64" s="177" t="s">
        <v>22</v>
      </c>
      <c r="D64" s="177" t="s">
        <v>3</v>
      </c>
      <c r="E64" s="177" t="s">
        <v>4</v>
      </c>
      <c r="F64" s="189" t="s">
        <v>346</v>
      </c>
      <c r="G64" s="190"/>
      <c r="H64" s="190"/>
      <c r="I64" s="190"/>
      <c r="J64" s="190"/>
      <c r="K64" s="190"/>
      <c r="L64" s="190"/>
      <c r="M64" s="190"/>
      <c r="N64" s="190"/>
      <c r="O64" s="190"/>
      <c r="P64" s="190"/>
      <c r="Q64" s="190"/>
      <c r="R64" s="190"/>
      <c r="S64" s="191"/>
      <c r="T64" s="55"/>
      <c r="U64" s="192" t="s">
        <v>27</v>
      </c>
      <c r="V64" s="173" t="s">
        <v>349</v>
      </c>
      <c r="W64" s="1"/>
      <c r="X64" s="1"/>
      <c r="Y64" s="1"/>
      <c r="AA64" s="1"/>
      <c r="AB64" s="1"/>
      <c r="AC64" s="1"/>
      <c r="AD64" s="1"/>
      <c r="AE64" s="1"/>
      <c r="AF64" s="1"/>
      <c r="AG64" s="1"/>
      <c r="AH64" s="1"/>
    </row>
    <row r="65" spans="1:34" ht="34.5" customHeight="1">
      <c r="A65" s="175"/>
      <c r="B65" s="176"/>
      <c r="C65" s="177"/>
      <c r="D65" s="177"/>
      <c r="E65" s="177"/>
      <c r="F65" s="182" t="s">
        <v>300</v>
      </c>
      <c r="G65" s="183"/>
      <c r="H65" s="14" t="s">
        <v>28</v>
      </c>
      <c r="I65" s="14" t="s">
        <v>7</v>
      </c>
      <c r="J65" s="14" t="s">
        <v>8</v>
      </c>
      <c r="K65" s="14" t="s">
        <v>9</v>
      </c>
      <c r="L65" s="14" t="s">
        <v>10</v>
      </c>
      <c r="M65" s="14" t="s">
        <v>11</v>
      </c>
      <c r="N65" s="14" t="s">
        <v>12</v>
      </c>
      <c r="O65" s="14" t="s">
        <v>13</v>
      </c>
      <c r="P65" s="14" t="s">
        <v>14</v>
      </c>
      <c r="Q65" s="14" t="s">
        <v>15</v>
      </c>
      <c r="R65" s="14" t="s">
        <v>16</v>
      </c>
      <c r="S65" s="14" t="s">
        <v>17</v>
      </c>
      <c r="T65" s="14"/>
      <c r="U65" s="193"/>
      <c r="V65" s="175"/>
      <c r="W65" s="15"/>
    </row>
    <row r="66" spans="1:34" ht="25.5" customHeight="1">
      <c r="A66" s="178" t="s">
        <v>1</v>
      </c>
      <c r="B66" s="178"/>
      <c r="C66" s="41"/>
      <c r="D66" s="42"/>
      <c r="E66" s="42"/>
      <c r="F66" s="177" t="s">
        <v>309</v>
      </c>
      <c r="G66" s="177"/>
      <c r="H66" s="16"/>
      <c r="I66" s="16"/>
      <c r="J66" s="16"/>
      <c r="K66" s="16"/>
      <c r="L66" s="16"/>
      <c r="M66" s="16"/>
      <c r="N66" s="16"/>
      <c r="O66" s="16"/>
      <c r="P66" s="16"/>
      <c r="Q66" s="16"/>
      <c r="R66" s="16"/>
      <c r="S66" s="16"/>
      <c r="T66" s="17"/>
      <c r="U66" s="44">
        <f>SUM(H66:S66)</f>
        <v>0</v>
      </c>
      <c r="V66" s="179" t="str">
        <f>IF(K63="",C$334,IF(OR(U66=0,U67=0,T67=0),C$335,IF(K63="PORCENTAJE",FIXED(U66/U67*100,2) &amp; "%",IF(K63="PROMEDIO",U66/U67,IF(K63="VARIACIÓN PORCENTUAL",FIXED(((U66/U67)-1)*100,2) &amp; "%")))))</f>
        <v>Favor de indicar el tipo de fórmula</v>
      </c>
      <c r="AD66" s="10"/>
      <c r="AG66" s="10"/>
      <c r="AH66" s="10"/>
    </row>
    <row r="67" spans="1:34" ht="25.5" customHeight="1">
      <c r="A67" s="178" t="s">
        <v>2</v>
      </c>
      <c r="B67" s="178"/>
      <c r="C67" s="41"/>
      <c r="D67" s="42"/>
      <c r="E67" s="42"/>
      <c r="F67" s="177" t="s">
        <v>310</v>
      </c>
      <c r="G67" s="177"/>
      <c r="H67" s="16"/>
      <c r="I67" s="16"/>
      <c r="J67" s="16"/>
      <c r="K67" s="16"/>
      <c r="L67" s="16"/>
      <c r="M67" s="16"/>
      <c r="N67" s="16"/>
      <c r="O67" s="16"/>
      <c r="P67" s="16"/>
      <c r="Q67" s="16"/>
      <c r="R67" s="16"/>
      <c r="S67" s="16"/>
      <c r="T67" s="16">
        <f>SUM(H67:S67)</f>
        <v>0</v>
      </c>
      <c r="U67" s="45"/>
      <c r="V67" s="180"/>
      <c r="W67" s="10"/>
      <c r="X67" s="10"/>
      <c r="Y67" s="10"/>
      <c r="AD67" s="10"/>
      <c r="AG67" s="10"/>
      <c r="AH67" s="10"/>
    </row>
    <row r="68" spans="1:34" ht="5.0999999999999996" customHeight="1">
      <c r="C68" s="9"/>
      <c r="D68" s="9"/>
      <c r="E68" s="9"/>
      <c r="F68" s="9"/>
      <c r="G68" s="9"/>
      <c r="H68" s="9"/>
    </row>
    <row r="69" spans="1:34" s="3" customFormat="1" ht="15.75" customHeight="1">
      <c r="A69" s="173" t="s">
        <v>25</v>
      </c>
      <c r="B69" s="174"/>
      <c r="C69" s="177" t="s">
        <v>22</v>
      </c>
      <c r="D69" s="177" t="s">
        <v>3</v>
      </c>
      <c r="E69" s="177" t="s">
        <v>4</v>
      </c>
      <c r="F69" s="189" t="s">
        <v>345</v>
      </c>
      <c r="G69" s="190"/>
      <c r="H69" s="190"/>
      <c r="I69" s="190"/>
      <c r="J69" s="190"/>
      <c r="K69" s="190"/>
      <c r="L69" s="190"/>
      <c r="M69" s="190"/>
      <c r="N69" s="190"/>
      <c r="O69" s="190"/>
      <c r="P69" s="190"/>
      <c r="Q69" s="190"/>
      <c r="R69" s="190"/>
      <c r="S69" s="191"/>
      <c r="T69" s="56"/>
      <c r="U69" s="192" t="s">
        <v>27</v>
      </c>
      <c r="V69" s="173" t="s">
        <v>350</v>
      </c>
      <c r="W69" s="1"/>
      <c r="X69" s="1"/>
      <c r="Y69" s="1"/>
      <c r="AA69" s="1"/>
      <c r="AB69" s="1"/>
      <c r="AC69" s="1"/>
      <c r="AD69" s="1"/>
      <c r="AE69" s="1"/>
      <c r="AF69" s="1"/>
      <c r="AG69" s="1"/>
      <c r="AH69" s="1"/>
    </row>
    <row r="70" spans="1:34" ht="34.5" customHeight="1">
      <c r="A70" s="175"/>
      <c r="B70" s="176"/>
      <c r="C70" s="177"/>
      <c r="D70" s="177"/>
      <c r="E70" s="177"/>
      <c r="F70" s="225" t="s">
        <v>298</v>
      </c>
      <c r="G70" s="226"/>
      <c r="H70" s="13" t="s">
        <v>28</v>
      </c>
      <c r="I70" s="13" t="s">
        <v>7</v>
      </c>
      <c r="J70" s="13" t="s">
        <v>8</v>
      </c>
      <c r="K70" s="13" t="s">
        <v>9</v>
      </c>
      <c r="L70" s="13" t="s">
        <v>10</v>
      </c>
      <c r="M70" s="13" t="s">
        <v>11</v>
      </c>
      <c r="N70" s="13" t="s">
        <v>12</v>
      </c>
      <c r="O70" s="13" t="s">
        <v>13</v>
      </c>
      <c r="P70" s="13" t="s">
        <v>14</v>
      </c>
      <c r="Q70" s="13" t="s">
        <v>15</v>
      </c>
      <c r="R70" s="13" t="s">
        <v>16</v>
      </c>
      <c r="S70" s="13" t="s">
        <v>17</v>
      </c>
      <c r="T70" s="14"/>
      <c r="U70" s="193"/>
      <c r="V70" s="175"/>
      <c r="W70" s="15"/>
    </row>
    <row r="71" spans="1:34" ht="29.25" customHeight="1">
      <c r="A71" s="178" t="s">
        <v>1</v>
      </c>
      <c r="B71" s="178"/>
      <c r="C71" s="39"/>
      <c r="D71" s="40"/>
      <c r="E71" s="40"/>
      <c r="F71" s="184" t="s">
        <v>311</v>
      </c>
      <c r="G71" s="185"/>
      <c r="H71" s="18"/>
      <c r="I71" s="19"/>
      <c r="J71" s="19"/>
      <c r="K71" s="19"/>
      <c r="L71" s="19"/>
      <c r="M71" s="19"/>
      <c r="N71" s="19"/>
      <c r="O71" s="19"/>
      <c r="P71" s="19"/>
      <c r="Q71" s="19"/>
      <c r="R71" s="19"/>
      <c r="S71" s="19"/>
      <c r="T71" s="20"/>
      <c r="U71" s="46">
        <f>SUM(H71:S71)</f>
        <v>0</v>
      </c>
      <c r="V71" s="179" t="str">
        <f>IF(K63="",C$334,IF(OR(U71=0,U72=0,T72=0),C$335,IF(K63="PORCENTAJE",FIXED(U71/U72*100,2) &amp; "%",IF(K63="PROMEDIO",U71/U72,IF(K63="VARIACIÓN PORCENTUAL",FIXED(((U71/U72)-1)*100,2) &amp; "%")))))</f>
        <v>Favor de indicar el tipo de fórmula</v>
      </c>
      <c r="AD71" s="10"/>
      <c r="AG71" s="10"/>
      <c r="AH71" s="10"/>
    </row>
    <row r="72" spans="1:34" ht="39" customHeight="1">
      <c r="A72" s="178" t="s">
        <v>2</v>
      </c>
      <c r="B72" s="178"/>
      <c r="C72" s="41"/>
      <c r="D72" s="42"/>
      <c r="E72" s="42"/>
      <c r="F72" s="181" t="s">
        <v>312</v>
      </c>
      <c r="G72" s="181"/>
      <c r="H72" s="18"/>
      <c r="I72" s="19"/>
      <c r="J72" s="19"/>
      <c r="K72" s="19"/>
      <c r="L72" s="19"/>
      <c r="M72" s="19"/>
      <c r="N72" s="19"/>
      <c r="O72" s="19"/>
      <c r="P72" s="19"/>
      <c r="Q72" s="19"/>
      <c r="R72" s="19"/>
      <c r="S72" s="19"/>
      <c r="T72" s="16">
        <f>SUM(H72:S72)</f>
        <v>0</v>
      </c>
      <c r="U72" s="47"/>
      <c r="V72" s="180"/>
      <c r="W72" s="10"/>
      <c r="X72" s="10"/>
      <c r="Y72" s="10"/>
      <c r="AD72" s="10"/>
      <c r="AE72" s="10"/>
      <c r="AF72" s="10"/>
      <c r="AG72" s="10"/>
      <c r="AH72" s="10"/>
    </row>
    <row r="73" spans="1:34" ht="5.0999999999999996" customHeight="1">
      <c r="C73" s="9"/>
      <c r="D73" s="9"/>
      <c r="E73" s="9"/>
      <c r="F73" s="9"/>
      <c r="G73" s="9"/>
      <c r="H73" s="9"/>
    </row>
    <row r="74" spans="1:34" ht="5.0999999999999996" customHeight="1">
      <c r="C74" s="9"/>
      <c r="D74" s="9"/>
      <c r="E74" s="9"/>
      <c r="F74" s="9"/>
      <c r="G74" s="9"/>
      <c r="H74" s="9"/>
    </row>
    <row r="75" spans="1:34" ht="26.25" customHeight="1">
      <c r="A75" s="186" t="s">
        <v>367</v>
      </c>
      <c r="B75" s="187"/>
      <c r="C75" s="187"/>
      <c r="D75" s="187"/>
      <c r="E75" s="187"/>
      <c r="F75" s="187"/>
      <c r="G75" s="187"/>
      <c r="H75" s="187"/>
      <c r="I75" s="187"/>
      <c r="J75" s="187"/>
      <c r="K75" s="187"/>
      <c r="L75" s="187"/>
      <c r="M75" s="187"/>
      <c r="N75" s="187"/>
      <c r="O75" s="187"/>
      <c r="P75" s="187"/>
      <c r="Q75" s="187"/>
      <c r="R75" s="187"/>
      <c r="S75" s="187"/>
      <c r="T75" s="187"/>
      <c r="U75" s="187"/>
      <c r="V75" s="187"/>
    </row>
    <row r="76" spans="1:34" ht="4.5" customHeight="1">
      <c r="C76" s="9"/>
      <c r="D76" s="9"/>
      <c r="E76" s="9"/>
      <c r="F76" s="9"/>
      <c r="G76" s="9"/>
      <c r="H76" s="9"/>
    </row>
    <row r="77" spans="1:34" ht="19.5" customHeight="1">
      <c r="A77" s="227" t="s">
        <v>29</v>
      </c>
      <c r="B77" s="177" t="s">
        <v>30</v>
      </c>
      <c r="C77" s="177"/>
      <c r="D77" s="177"/>
      <c r="E77" s="177" t="s">
        <v>3</v>
      </c>
      <c r="F77" s="189" t="s">
        <v>26</v>
      </c>
      <c r="G77" s="190"/>
      <c r="H77" s="190"/>
      <c r="I77" s="190"/>
      <c r="J77" s="190"/>
      <c r="K77" s="190"/>
      <c r="L77" s="190"/>
      <c r="M77" s="190"/>
      <c r="N77" s="190"/>
      <c r="O77" s="190"/>
      <c r="P77" s="190"/>
      <c r="Q77" s="190"/>
      <c r="R77" s="190"/>
      <c r="S77" s="191"/>
      <c r="T77" s="55"/>
      <c r="U77" s="177" t="s">
        <v>27</v>
      </c>
      <c r="V77" s="177" t="s">
        <v>301</v>
      </c>
    </row>
    <row r="78" spans="1:34" ht="25.5" customHeight="1">
      <c r="A78" s="227"/>
      <c r="B78" s="177"/>
      <c r="C78" s="177"/>
      <c r="D78" s="177"/>
      <c r="E78" s="177"/>
      <c r="F78" s="228" t="s">
        <v>299</v>
      </c>
      <c r="G78" s="228"/>
      <c r="H78" s="13" t="s">
        <v>28</v>
      </c>
      <c r="I78" s="13" t="s">
        <v>7</v>
      </c>
      <c r="J78" s="13" t="s">
        <v>8</v>
      </c>
      <c r="K78" s="13" t="s">
        <v>9</v>
      </c>
      <c r="L78" s="13" t="s">
        <v>10</v>
      </c>
      <c r="M78" s="13" t="s">
        <v>11</v>
      </c>
      <c r="N78" s="13" t="s">
        <v>12</v>
      </c>
      <c r="O78" s="13" t="s">
        <v>13</v>
      </c>
      <c r="P78" s="13" t="s">
        <v>14</v>
      </c>
      <c r="Q78" s="13" t="s">
        <v>15</v>
      </c>
      <c r="R78" s="13" t="s">
        <v>16</v>
      </c>
      <c r="S78" s="13" t="s">
        <v>17</v>
      </c>
      <c r="T78" s="13"/>
      <c r="U78" s="177"/>
      <c r="V78" s="177"/>
    </row>
    <row r="79" spans="1:34" ht="26.25" customHeight="1">
      <c r="A79" s="237" t="s">
        <v>31</v>
      </c>
      <c r="B79" s="231">
        <v>1</v>
      </c>
      <c r="C79" s="232"/>
      <c r="D79" s="233"/>
      <c r="E79" s="236"/>
      <c r="F79" s="178" t="s">
        <v>300</v>
      </c>
      <c r="G79" s="178"/>
      <c r="H79" s="26"/>
      <c r="I79" s="26"/>
      <c r="J79" s="26"/>
      <c r="K79" s="26"/>
      <c r="L79" s="26"/>
      <c r="M79" s="26"/>
      <c r="N79" s="26"/>
      <c r="O79" s="26"/>
      <c r="P79" s="26"/>
      <c r="Q79" s="26"/>
      <c r="R79" s="26"/>
      <c r="S79" s="26"/>
      <c r="T79" s="57"/>
      <c r="U79" s="48">
        <f t="shared" ref="U79:U88" si="0">SUM(H79:S79)</f>
        <v>0</v>
      </c>
      <c r="V79" s="229" t="str">
        <f>IF(U79=0,"-",U80/U79)</f>
        <v>-</v>
      </c>
    </row>
    <row r="80" spans="1:34" ht="27.75" customHeight="1">
      <c r="A80" s="237"/>
      <c r="B80" s="231"/>
      <c r="C80" s="234"/>
      <c r="D80" s="235"/>
      <c r="E80" s="236"/>
      <c r="F80" s="230" t="s">
        <v>298</v>
      </c>
      <c r="G80" s="230"/>
      <c r="H80" s="27"/>
      <c r="I80" s="27"/>
      <c r="J80" s="27"/>
      <c r="K80" s="27"/>
      <c r="L80" s="27"/>
      <c r="M80" s="27"/>
      <c r="N80" s="27"/>
      <c r="O80" s="27"/>
      <c r="P80" s="27"/>
      <c r="Q80" s="27"/>
      <c r="R80" s="27"/>
      <c r="S80" s="27"/>
      <c r="T80" s="28"/>
      <c r="U80" s="49">
        <f t="shared" si="0"/>
        <v>0</v>
      </c>
      <c r="V80" s="229"/>
    </row>
    <row r="81" spans="1:22" ht="26.25" customHeight="1">
      <c r="A81" s="237"/>
      <c r="B81" s="231">
        <v>2</v>
      </c>
      <c r="C81" s="232"/>
      <c r="D81" s="233"/>
      <c r="E81" s="236"/>
      <c r="F81" s="178" t="s">
        <v>300</v>
      </c>
      <c r="G81" s="178"/>
      <c r="H81" s="26"/>
      <c r="I81" s="26"/>
      <c r="J81" s="26"/>
      <c r="K81" s="26"/>
      <c r="L81" s="26"/>
      <c r="M81" s="26"/>
      <c r="N81" s="26"/>
      <c r="O81" s="26"/>
      <c r="P81" s="26"/>
      <c r="Q81" s="26"/>
      <c r="R81" s="26"/>
      <c r="S81" s="26"/>
      <c r="T81" s="57"/>
      <c r="U81" s="48">
        <f t="shared" si="0"/>
        <v>0</v>
      </c>
      <c r="V81" s="229" t="str">
        <f>IF(U81=0,"-",U82/U81)</f>
        <v>-</v>
      </c>
    </row>
    <row r="82" spans="1:22" ht="26.25" customHeight="1">
      <c r="A82" s="237"/>
      <c r="B82" s="231"/>
      <c r="C82" s="234"/>
      <c r="D82" s="235"/>
      <c r="E82" s="236"/>
      <c r="F82" s="230" t="s">
        <v>298</v>
      </c>
      <c r="G82" s="230"/>
      <c r="H82" s="27"/>
      <c r="I82" s="27"/>
      <c r="J82" s="27"/>
      <c r="K82" s="27"/>
      <c r="L82" s="27"/>
      <c r="M82" s="27"/>
      <c r="N82" s="27"/>
      <c r="O82" s="27"/>
      <c r="P82" s="27"/>
      <c r="Q82" s="27"/>
      <c r="R82" s="27"/>
      <c r="S82" s="27"/>
      <c r="T82" s="28"/>
      <c r="U82" s="49">
        <f t="shared" si="0"/>
        <v>0</v>
      </c>
      <c r="V82" s="229"/>
    </row>
    <row r="83" spans="1:22" ht="26.25" customHeight="1">
      <c r="A83" s="237"/>
      <c r="B83" s="231">
        <v>3</v>
      </c>
      <c r="C83" s="232"/>
      <c r="D83" s="233"/>
      <c r="E83" s="236"/>
      <c r="F83" s="178" t="s">
        <v>300</v>
      </c>
      <c r="G83" s="178"/>
      <c r="H83" s="26"/>
      <c r="I83" s="26"/>
      <c r="J83" s="26"/>
      <c r="K83" s="26"/>
      <c r="L83" s="26"/>
      <c r="M83" s="26"/>
      <c r="N83" s="26"/>
      <c r="O83" s="26"/>
      <c r="P83" s="26"/>
      <c r="Q83" s="26"/>
      <c r="R83" s="26"/>
      <c r="S83" s="26"/>
      <c r="T83" s="57"/>
      <c r="U83" s="48">
        <f t="shared" si="0"/>
        <v>0</v>
      </c>
      <c r="V83" s="229" t="str">
        <f>IF(U83=0,"-",U84/U83)</f>
        <v>-</v>
      </c>
    </row>
    <row r="84" spans="1:22" ht="26.25" customHeight="1">
      <c r="A84" s="237"/>
      <c r="B84" s="231"/>
      <c r="C84" s="234"/>
      <c r="D84" s="235"/>
      <c r="E84" s="236"/>
      <c r="F84" s="230" t="s">
        <v>298</v>
      </c>
      <c r="G84" s="230"/>
      <c r="H84" s="27"/>
      <c r="I84" s="27"/>
      <c r="J84" s="27"/>
      <c r="K84" s="27"/>
      <c r="L84" s="27"/>
      <c r="M84" s="27"/>
      <c r="N84" s="27"/>
      <c r="O84" s="27"/>
      <c r="P84" s="27"/>
      <c r="Q84" s="27"/>
      <c r="R84" s="27"/>
      <c r="S84" s="27"/>
      <c r="T84" s="28"/>
      <c r="U84" s="49">
        <f t="shared" si="0"/>
        <v>0</v>
      </c>
      <c r="V84" s="229"/>
    </row>
    <row r="85" spans="1:22" ht="26.25" customHeight="1">
      <c r="A85" s="237"/>
      <c r="B85" s="231">
        <v>4</v>
      </c>
      <c r="C85" s="232"/>
      <c r="D85" s="233"/>
      <c r="E85" s="236"/>
      <c r="F85" s="178" t="s">
        <v>300</v>
      </c>
      <c r="G85" s="178"/>
      <c r="H85" s="26"/>
      <c r="I85" s="26"/>
      <c r="J85" s="26"/>
      <c r="K85" s="26"/>
      <c r="L85" s="26"/>
      <c r="M85" s="26"/>
      <c r="N85" s="26"/>
      <c r="O85" s="26"/>
      <c r="P85" s="26"/>
      <c r="Q85" s="26"/>
      <c r="R85" s="26"/>
      <c r="S85" s="26"/>
      <c r="T85" s="57"/>
      <c r="U85" s="48">
        <f t="shared" si="0"/>
        <v>0</v>
      </c>
      <c r="V85" s="229" t="str">
        <f>IF(U85=0,"-",U86/U85)</f>
        <v>-</v>
      </c>
    </row>
    <row r="86" spans="1:22" ht="26.25" customHeight="1">
      <c r="A86" s="237"/>
      <c r="B86" s="231"/>
      <c r="C86" s="234"/>
      <c r="D86" s="235"/>
      <c r="E86" s="236"/>
      <c r="F86" s="230" t="s">
        <v>298</v>
      </c>
      <c r="G86" s="230"/>
      <c r="H86" s="27"/>
      <c r="I86" s="27"/>
      <c r="J86" s="27"/>
      <c r="K86" s="27"/>
      <c r="L86" s="27"/>
      <c r="M86" s="27"/>
      <c r="N86" s="27"/>
      <c r="O86" s="27"/>
      <c r="P86" s="27"/>
      <c r="Q86" s="27"/>
      <c r="R86" s="27"/>
      <c r="S86" s="27"/>
      <c r="T86" s="28"/>
      <c r="U86" s="49">
        <f t="shared" si="0"/>
        <v>0</v>
      </c>
      <c r="V86" s="229"/>
    </row>
    <row r="87" spans="1:22" ht="26.25" customHeight="1">
      <c r="A87" s="237"/>
      <c r="B87" s="231">
        <v>5</v>
      </c>
      <c r="C87" s="232"/>
      <c r="D87" s="233"/>
      <c r="E87" s="236"/>
      <c r="F87" s="178" t="s">
        <v>300</v>
      </c>
      <c r="G87" s="178"/>
      <c r="H87" s="26"/>
      <c r="I87" s="26"/>
      <c r="J87" s="26"/>
      <c r="K87" s="26"/>
      <c r="L87" s="26"/>
      <c r="M87" s="26"/>
      <c r="N87" s="26"/>
      <c r="O87" s="26"/>
      <c r="P87" s="26"/>
      <c r="Q87" s="26"/>
      <c r="R87" s="26"/>
      <c r="S87" s="26"/>
      <c r="T87" s="57"/>
      <c r="U87" s="48">
        <f t="shared" si="0"/>
        <v>0</v>
      </c>
      <c r="V87" s="229" t="str">
        <f>IF(U87=0,"-",U88/U87)</f>
        <v>-</v>
      </c>
    </row>
    <row r="88" spans="1:22" ht="26.25" customHeight="1">
      <c r="A88" s="237"/>
      <c r="B88" s="231"/>
      <c r="C88" s="234"/>
      <c r="D88" s="235"/>
      <c r="E88" s="236"/>
      <c r="F88" s="230" t="s">
        <v>298</v>
      </c>
      <c r="G88" s="230"/>
      <c r="H88" s="27"/>
      <c r="I88" s="27"/>
      <c r="J88" s="27"/>
      <c r="K88" s="27"/>
      <c r="L88" s="27"/>
      <c r="M88" s="27"/>
      <c r="N88" s="27"/>
      <c r="O88" s="27"/>
      <c r="P88" s="27"/>
      <c r="Q88" s="27"/>
      <c r="R88" s="27"/>
      <c r="S88" s="27"/>
      <c r="T88" s="28"/>
      <c r="U88" s="49">
        <f t="shared" si="0"/>
        <v>0</v>
      </c>
      <c r="V88" s="229"/>
    </row>
    <row r="90" spans="1:22" ht="36.75" customHeight="1">
      <c r="A90" s="247"/>
      <c r="B90" s="247"/>
      <c r="C90" s="247"/>
      <c r="D90" s="247"/>
      <c r="F90" s="247"/>
      <c r="G90" s="247"/>
      <c r="H90" s="247"/>
      <c r="I90" s="247"/>
      <c r="J90" s="247"/>
      <c r="K90" s="247"/>
      <c r="L90" s="247"/>
      <c r="M90" s="247"/>
      <c r="N90" s="247"/>
      <c r="P90" s="247"/>
      <c r="Q90" s="247"/>
      <c r="R90" s="247"/>
      <c r="S90" s="247"/>
      <c r="T90" s="247"/>
      <c r="U90" s="247"/>
      <c r="V90" s="247"/>
    </row>
    <row r="91" spans="1:22" ht="15" customHeight="1">
      <c r="A91" s="248" t="s">
        <v>351</v>
      </c>
      <c r="B91" s="248"/>
      <c r="C91" s="248"/>
      <c r="D91" s="248"/>
      <c r="E91" s="43"/>
      <c r="F91" s="248" t="s">
        <v>351</v>
      </c>
      <c r="G91" s="248"/>
      <c r="H91" s="248"/>
      <c r="I91" s="248"/>
      <c r="J91" s="248"/>
      <c r="K91" s="248"/>
      <c r="L91" s="248"/>
      <c r="M91" s="248"/>
      <c r="N91" s="248"/>
      <c r="O91" s="43"/>
      <c r="P91" s="248" t="s">
        <v>351</v>
      </c>
      <c r="Q91" s="248"/>
      <c r="R91" s="248"/>
      <c r="S91" s="248"/>
      <c r="T91" s="248"/>
      <c r="U91" s="248"/>
      <c r="V91" s="248"/>
    </row>
    <row r="92" spans="1:22" hidden="1"/>
    <row r="93" spans="1:22" ht="18" hidden="1">
      <c r="B93" s="249" t="s">
        <v>302</v>
      </c>
      <c r="C93" s="249"/>
      <c r="D93" s="249"/>
      <c r="E93" s="249"/>
      <c r="F93" s="249"/>
      <c r="G93" s="249"/>
      <c r="H93" s="249"/>
      <c r="I93" s="249"/>
      <c r="J93" s="249"/>
      <c r="K93" s="249"/>
      <c r="L93" s="249"/>
      <c r="M93" s="249"/>
      <c r="N93" s="249"/>
      <c r="O93" s="249"/>
      <c r="P93" s="249"/>
      <c r="Q93" s="249"/>
      <c r="R93" s="249"/>
      <c r="S93" s="249"/>
      <c r="T93" s="29"/>
    </row>
    <row r="94" spans="1:22" ht="4.5" hidden="1" customHeight="1"/>
    <row r="95" spans="1:22" ht="36.75" hidden="1" customHeight="1">
      <c r="B95" s="30" t="s">
        <v>303</v>
      </c>
      <c r="C95" s="250" t="s">
        <v>29</v>
      </c>
      <c r="D95" s="250"/>
      <c r="E95" s="251" t="s">
        <v>313</v>
      </c>
      <c r="F95" s="251"/>
      <c r="G95" s="251"/>
      <c r="H95" s="251"/>
      <c r="I95" s="251"/>
      <c r="J95" s="251"/>
      <c r="K95" s="31" t="s">
        <v>303</v>
      </c>
      <c r="L95" s="252" t="s">
        <v>314</v>
      </c>
      <c r="M95" s="252"/>
      <c r="N95" s="252"/>
      <c r="O95" s="252"/>
      <c r="P95" s="252"/>
      <c r="Q95" s="252"/>
      <c r="R95" s="252"/>
      <c r="S95" s="253"/>
      <c r="T95" s="32"/>
    </row>
    <row r="96" spans="1:22" ht="27" hidden="1" customHeight="1">
      <c r="B96" s="238">
        <v>1</v>
      </c>
      <c r="C96" s="241" t="str">
        <f>IF(D59="","-",D59)</f>
        <v>-</v>
      </c>
      <c r="D96" s="241"/>
      <c r="E96" s="242" t="e">
        <f>IF(LEN(#REF!)&gt;17,"-",#REF!)</f>
        <v>#REF!</v>
      </c>
      <c r="F96" s="243"/>
      <c r="G96" s="243"/>
      <c r="H96" s="243"/>
      <c r="I96" s="243"/>
      <c r="J96" s="243"/>
      <c r="K96" s="33">
        <v>1</v>
      </c>
      <c r="L96" s="244" t="str">
        <f>$V$79</f>
        <v>-</v>
      </c>
      <c r="M96" s="245"/>
      <c r="N96" s="245"/>
      <c r="O96" s="245"/>
      <c r="P96" s="245"/>
      <c r="Q96" s="245"/>
      <c r="R96" s="245"/>
      <c r="S96" s="246"/>
      <c r="T96" s="34"/>
    </row>
    <row r="97" spans="2:20" ht="27" hidden="1" customHeight="1">
      <c r="B97" s="239"/>
      <c r="C97" s="241"/>
      <c r="D97" s="241"/>
      <c r="E97" s="243"/>
      <c r="F97" s="243"/>
      <c r="G97" s="243"/>
      <c r="H97" s="243"/>
      <c r="I97" s="243"/>
      <c r="J97" s="243"/>
      <c r="K97" s="33">
        <v>2</v>
      </c>
      <c r="L97" s="244" t="str">
        <f>$V$81</f>
        <v>-</v>
      </c>
      <c r="M97" s="245"/>
      <c r="N97" s="245"/>
      <c r="O97" s="245"/>
      <c r="P97" s="245"/>
      <c r="Q97" s="245"/>
      <c r="R97" s="245"/>
      <c r="S97" s="246"/>
      <c r="T97" s="34"/>
    </row>
    <row r="98" spans="2:20" ht="27" hidden="1" customHeight="1">
      <c r="B98" s="239"/>
      <c r="C98" s="241"/>
      <c r="D98" s="241"/>
      <c r="E98" s="243"/>
      <c r="F98" s="243"/>
      <c r="G98" s="243"/>
      <c r="H98" s="243"/>
      <c r="I98" s="243"/>
      <c r="J98" s="243"/>
      <c r="K98" s="33">
        <v>3</v>
      </c>
      <c r="L98" s="244" t="str">
        <f>$V$83</f>
        <v>-</v>
      </c>
      <c r="M98" s="245"/>
      <c r="N98" s="245"/>
      <c r="O98" s="245"/>
      <c r="P98" s="245"/>
      <c r="Q98" s="245"/>
      <c r="R98" s="245"/>
      <c r="S98" s="246"/>
      <c r="T98" s="34"/>
    </row>
    <row r="99" spans="2:20" ht="27" hidden="1" customHeight="1">
      <c r="B99" s="239"/>
      <c r="C99" s="241"/>
      <c r="D99" s="241"/>
      <c r="E99" s="243"/>
      <c r="F99" s="243"/>
      <c r="G99" s="243"/>
      <c r="H99" s="243"/>
      <c r="I99" s="243"/>
      <c r="J99" s="243"/>
      <c r="K99" s="33">
        <v>4</v>
      </c>
      <c r="L99" s="244" t="str">
        <f>$V$85</f>
        <v>-</v>
      </c>
      <c r="M99" s="245"/>
      <c r="N99" s="245"/>
      <c r="O99" s="245"/>
      <c r="P99" s="245"/>
      <c r="Q99" s="245"/>
      <c r="R99" s="245"/>
      <c r="S99" s="246"/>
      <c r="T99" s="34"/>
    </row>
    <row r="100" spans="2:20" ht="27" hidden="1" customHeight="1">
      <c r="B100" s="240"/>
      <c r="C100" s="241"/>
      <c r="D100" s="241"/>
      <c r="E100" s="243"/>
      <c r="F100" s="243"/>
      <c r="G100" s="243"/>
      <c r="H100" s="243"/>
      <c r="I100" s="243"/>
      <c r="J100" s="243"/>
      <c r="K100" s="33">
        <v>5</v>
      </c>
      <c r="L100" s="244" t="str">
        <f>$V$87</f>
        <v>-</v>
      </c>
      <c r="M100" s="245"/>
      <c r="N100" s="245"/>
      <c r="O100" s="245"/>
      <c r="P100" s="245"/>
      <c r="Q100" s="245"/>
      <c r="R100" s="245"/>
      <c r="S100" s="246"/>
      <c r="T100" s="34"/>
    </row>
    <row r="101" spans="2:20" ht="27" hidden="1" customHeight="1">
      <c r="B101" s="238">
        <v>2</v>
      </c>
      <c r="C101" s="241" t="e">
        <f>IF(#REF!="","-",#REF!)</f>
        <v>#REF!</v>
      </c>
      <c r="D101" s="241"/>
      <c r="E101" s="242" t="e">
        <f>IF(LEN(#REF!)&gt;17,"-",#REF!)</f>
        <v>#REF!</v>
      </c>
      <c r="F101" s="243"/>
      <c r="G101" s="243"/>
      <c r="H101" s="243"/>
      <c r="I101" s="243"/>
      <c r="J101" s="243"/>
      <c r="K101" s="33">
        <v>1</v>
      </c>
      <c r="L101" s="244" t="e">
        <f>#REF!</f>
        <v>#REF!</v>
      </c>
      <c r="M101" s="245"/>
      <c r="N101" s="245"/>
      <c r="O101" s="245"/>
      <c r="P101" s="245"/>
      <c r="Q101" s="245"/>
      <c r="R101" s="245"/>
      <c r="S101" s="246"/>
      <c r="T101" s="34"/>
    </row>
    <row r="102" spans="2:20" ht="27" hidden="1" customHeight="1">
      <c r="B102" s="239"/>
      <c r="C102" s="241"/>
      <c r="D102" s="241"/>
      <c r="E102" s="243"/>
      <c r="F102" s="243"/>
      <c r="G102" s="243"/>
      <c r="H102" s="243"/>
      <c r="I102" s="243"/>
      <c r="J102" s="243"/>
      <c r="K102" s="33">
        <v>2</v>
      </c>
      <c r="L102" s="244" t="e">
        <f>#REF!</f>
        <v>#REF!</v>
      </c>
      <c r="M102" s="245"/>
      <c r="N102" s="245"/>
      <c r="O102" s="245"/>
      <c r="P102" s="245"/>
      <c r="Q102" s="245"/>
      <c r="R102" s="245"/>
      <c r="S102" s="246"/>
      <c r="T102" s="34"/>
    </row>
    <row r="103" spans="2:20" ht="27" hidden="1" customHeight="1">
      <c r="B103" s="239"/>
      <c r="C103" s="241"/>
      <c r="D103" s="241"/>
      <c r="E103" s="243"/>
      <c r="F103" s="243"/>
      <c r="G103" s="243"/>
      <c r="H103" s="243"/>
      <c r="I103" s="243"/>
      <c r="J103" s="243"/>
      <c r="K103" s="33">
        <v>3</v>
      </c>
      <c r="L103" s="244" t="e">
        <f>#REF!</f>
        <v>#REF!</v>
      </c>
      <c r="M103" s="245"/>
      <c r="N103" s="245"/>
      <c r="O103" s="245"/>
      <c r="P103" s="245"/>
      <c r="Q103" s="245"/>
      <c r="R103" s="245"/>
      <c r="S103" s="246"/>
      <c r="T103" s="34"/>
    </row>
    <row r="104" spans="2:20" ht="27" hidden="1" customHeight="1">
      <c r="B104" s="239"/>
      <c r="C104" s="241"/>
      <c r="D104" s="241"/>
      <c r="E104" s="243"/>
      <c r="F104" s="243"/>
      <c r="G104" s="243"/>
      <c r="H104" s="243"/>
      <c r="I104" s="243"/>
      <c r="J104" s="243"/>
      <c r="K104" s="33">
        <v>4</v>
      </c>
      <c r="L104" s="244" t="e">
        <f>#REF!</f>
        <v>#REF!</v>
      </c>
      <c r="M104" s="245"/>
      <c r="N104" s="245"/>
      <c r="O104" s="245"/>
      <c r="P104" s="245"/>
      <c r="Q104" s="245"/>
      <c r="R104" s="245"/>
      <c r="S104" s="246"/>
      <c r="T104" s="34"/>
    </row>
    <row r="105" spans="2:20" ht="27" hidden="1" customHeight="1">
      <c r="B105" s="240"/>
      <c r="C105" s="241"/>
      <c r="D105" s="241"/>
      <c r="E105" s="243"/>
      <c r="F105" s="243"/>
      <c r="G105" s="243"/>
      <c r="H105" s="243"/>
      <c r="I105" s="243"/>
      <c r="J105" s="243"/>
      <c r="K105" s="33">
        <v>5</v>
      </c>
      <c r="L105" s="244" t="e">
        <f>#REF!</f>
        <v>#REF!</v>
      </c>
      <c r="M105" s="245"/>
      <c r="N105" s="245"/>
      <c r="O105" s="245"/>
      <c r="P105" s="245"/>
      <c r="Q105" s="245"/>
      <c r="R105" s="245"/>
      <c r="S105" s="246"/>
      <c r="T105" s="34"/>
    </row>
    <row r="106" spans="2:20" ht="27" hidden="1" customHeight="1">
      <c r="B106" s="238">
        <v>3</v>
      </c>
      <c r="C106" s="241" t="e">
        <f>IF(#REF!="","-",#REF!)</f>
        <v>#REF!</v>
      </c>
      <c r="D106" s="241"/>
      <c r="E106" s="242" t="e">
        <f>IF(LEN(#REF!)&gt;17,"-",#REF!)</f>
        <v>#REF!</v>
      </c>
      <c r="F106" s="243"/>
      <c r="G106" s="243"/>
      <c r="H106" s="243"/>
      <c r="I106" s="243"/>
      <c r="J106" s="243"/>
      <c r="K106" s="33">
        <v>1</v>
      </c>
      <c r="L106" s="244" t="e">
        <f>#REF!</f>
        <v>#REF!</v>
      </c>
      <c r="M106" s="245"/>
      <c r="N106" s="245"/>
      <c r="O106" s="245"/>
      <c r="P106" s="245"/>
      <c r="Q106" s="245"/>
      <c r="R106" s="245"/>
      <c r="S106" s="246"/>
      <c r="T106" s="34"/>
    </row>
    <row r="107" spans="2:20" ht="27" hidden="1" customHeight="1">
      <c r="B107" s="239"/>
      <c r="C107" s="241"/>
      <c r="D107" s="241"/>
      <c r="E107" s="243"/>
      <c r="F107" s="243"/>
      <c r="G107" s="243"/>
      <c r="H107" s="243"/>
      <c r="I107" s="243"/>
      <c r="J107" s="243"/>
      <c r="K107" s="33">
        <v>2</v>
      </c>
      <c r="L107" s="244" t="e">
        <f>#REF!</f>
        <v>#REF!</v>
      </c>
      <c r="M107" s="245"/>
      <c r="N107" s="245"/>
      <c r="O107" s="245"/>
      <c r="P107" s="245"/>
      <c r="Q107" s="245"/>
      <c r="R107" s="245"/>
      <c r="S107" s="246"/>
      <c r="T107" s="34"/>
    </row>
    <row r="108" spans="2:20" ht="27" hidden="1" customHeight="1">
      <c r="B108" s="239"/>
      <c r="C108" s="241"/>
      <c r="D108" s="241"/>
      <c r="E108" s="243"/>
      <c r="F108" s="243"/>
      <c r="G108" s="243"/>
      <c r="H108" s="243"/>
      <c r="I108" s="243"/>
      <c r="J108" s="243"/>
      <c r="K108" s="33">
        <v>3</v>
      </c>
      <c r="L108" s="244" t="e">
        <f>#REF!</f>
        <v>#REF!</v>
      </c>
      <c r="M108" s="245"/>
      <c r="N108" s="245"/>
      <c r="O108" s="245"/>
      <c r="P108" s="245"/>
      <c r="Q108" s="245"/>
      <c r="R108" s="245"/>
      <c r="S108" s="246"/>
      <c r="T108" s="34"/>
    </row>
    <row r="109" spans="2:20" ht="27" hidden="1" customHeight="1">
      <c r="B109" s="239"/>
      <c r="C109" s="241"/>
      <c r="D109" s="241"/>
      <c r="E109" s="243"/>
      <c r="F109" s="243"/>
      <c r="G109" s="243"/>
      <c r="H109" s="243"/>
      <c r="I109" s="243"/>
      <c r="J109" s="243"/>
      <c r="K109" s="33">
        <v>4</v>
      </c>
      <c r="L109" s="244" t="e">
        <f>#REF!</f>
        <v>#REF!</v>
      </c>
      <c r="M109" s="245"/>
      <c r="N109" s="245"/>
      <c r="O109" s="245"/>
      <c r="P109" s="245"/>
      <c r="Q109" s="245"/>
      <c r="R109" s="245"/>
      <c r="S109" s="246"/>
      <c r="T109" s="34"/>
    </row>
    <row r="110" spans="2:20" ht="27" hidden="1" customHeight="1">
      <c r="B110" s="240"/>
      <c r="C110" s="241"/>
      <c r="D110" s="241"/>
      <c r="E110" s="243"/>
      <c r="F110" s="243"/>
      <c r="G110" s="243"/>
      <c r="H110" s="243"/>
      <c r="I110" s="243"/>
      <c r="J110" s="243"/>
      <c r="K110" s="33">
        <v>5</v>
      </c>
      <c r="L110" s="244" t="e">
        <f>#REF!</f>
        <v>#REF!</v>
      </c>
      <c r="M110" s="245"/>
      <c r="N110" s="245"/>
      <c r="O110" s="245"/>
      <c r="P110" s="245"/>
      <c r="Q110" s="245"/>
      <c r="R110" s="245"/>
      <c r="S110" s="246"/>
      <c r="T110" s="34"/>
    </row>
    <row r="111" spans="2:20" ht="27" hidden="1" customHeight="1">
      <c r="B111" s="238">
        <v>4</v>
      </c>
      <c r="C111" s="241" t="e">
        <f>IF(#REF!="","-",#REF!)</f>
        <v>#REF!</v>
      </c>
      <c r="D111" s="241"/>
      <c r="E111" s="242" t="e">
        <f>IF(LEN(#REF!)&gt;17,"-",#REF!)</f>
        <v>#REF!</v>
      </c>
      <c r="F111" s="243"/>
      <c r="G111" s="243"/>
      <c r="H111" s="243"/>
      <c r="I111" s="243"/>
      <c r="J111" s="243"/>
      <c r="K111" s="33">
        <v>1</v>
      </c>
      <c r="L111" s="244" t="e">
        <f>#REF!</f>
        <v>#REF!</v>
      </c>
      <c r="M111" s="245"/>
      <c r="N111" s="245"/>
      <c r="O111" s="245"/>
      <c r="P111" s="245"/>
      <c r="Q111" s="245"/>
      <c r="R111" s="245"/>
      <c r="S111" s="246"/>
      <c r="T111" s="34"/>
    </row>
    <row r="112" spans="2:20" ht="27" hidden="1" customHeight="1">
      <c r="B112" s="239"/>
      <c r="C112" s="241"/>
      <c r="D112" s="241"/>
      <c r="E112" s="243"/>
      <c r="F112" s="243"/>
      <c r="G112" s="243"/>
      <c r="H112" s="243"/>
      <c r="I112" s="243"/>
      <c r="J112" s="243"/>
      <c r="K112" s="33">
        <v>2</v>
      </c>
      <c r="L112" s="244" t="e">
        <f>#REF!</f>
        <v>#REF!</v>
      </c>
      <c r="M112" s="245"/>
      <c r="N112" s="245"/>
      <c r="O112" s="245"/>
      <c r="P112" s="245"/>
      <c r="Q112" s="245"/>
      <c r="R112" s="245"/>
      <c r="S112" s="246"/>
      <c r="T112" s="34"/>
    </row>
    <row r="113" spans="2:20" ht="27" hidden="1" customHeight="1">
      <c r="B113" s="239"/>
      <c r="C113" s="241"/>
      <c r="D113" s="241"/>
      <c r="E113" s="243"/>
      <c r="F113" s="243"/>
      <c r="G113" s="243"/>
      <c r="H113" s="243"/>
      <c r="I113" s="243"/>
      <c r="J113" s="243"/>
      <c r="K113" s="33">
        <v>3</v>
      </c>
      <c r="L113" s="244" t="e">
        <f>#REF!</f>
        <v>#REF!</v>
      </c>
      <c r="M113" s="245"/>
      <c r="N113" s="245"/>
      <c r="O113" s="245"/>
      <c r="P113" s="245"/>
      <c r="Q113" s="245"/>
      <c r="R113" s="245"/>
      <c r="S113" s="246"/>
      <c r="T113" s="34"/>
    </row>
    <row r="114" spans="2:20" ht="27" hidden="1" customHeight="1">
      <c r="B114" s="239"/>
      <c r="C114" s="241"/>
      <c r="D114" s="241"/>
      <c r="E114" s="243"/>
      <c r="F114" s="243"/>
      <c r="G114" s="243"/>
      <c r="H114" s="243"/>
      <c r="I114" s="243"/>
      <c r="J114" s="243"/>
      <c r="K114" s="33">
        <v>4</v>
      </c>
      <c r="L114" s="244" t="e">
        <f>#REF!</f>
        <v>#REF!</v>
      </c>
      <c r="M114" s="245"/>
      <c r="N114" s="245"/>
      <c r="O114" s="245"/>
      <c r="P114" s="245"/>
      <c r="Q114" s="245"/>
      <c r="R114" s="245"/>
      <c r="S114" s="246"/>
      <c r="T114" s="34"/>
    </row>
    <row r="115" spans="2:20" ht="27" hidden="1" customHeight="1">
      <c r="B115" s="240"/>
      <c r="C115" s="241"/>
      <c r="D115" s="241"/>
      <c r="E115" s="243"/>
      <c r="F115" s="243"/>
      <c r="G115" s="243"/>
      <c r="H115" s="243"/>
      <c r="I115" s="243"/>
      <c r="J115" s="243"/>
      <c r="K115" s="33">
        <v>5</v>
      </c>
      <c r="L115" s="244" t="e">
        <f>#REF!</f>
        <v>#REF!</v>
      </c>
      <c r="M115" s="245"/>
      <c r="N115" s="245"/>
      <c r="O115" s="245"/>
      <c r="P115" s="245"/>
      <c r="Q115" s="245"/>
      <c r="R115" s="245"/>
      <c r="S115" s="246"/>
      <c r="T115" s="34"/>
    </row>
    <row r="116" spans="2:20" ht="27" hidden="1" customHeight="1">
      <c r="B116" s="238">
        <v>5</v>
      </c>
      <c r="C116" s="241" t="e">
        <f>IF(#REF!="","-",#REF!)</f>
        <v>#REF!</v>
      </c>
      <c r="D116" s="241"/>
      <c r="E116" s="242" t="e">
        <f>IF(LEN(#REF!)&gt;17,"-",#REF!)</f>
        <v>#REF!</v>
      </c>
      <c r="F116" s="243"/>
      <c r="G116" s="243"/>
      <c r="H116" s="243"/>
      <c r="I116" s="243"/>
      <c r="J116" s="243"/>
      <c r="K116" s="33">
        <v>1</v>
      </c>
      <c r="L116" s="244" t="e">
        <f>#REF!</f>
        <v>#REF!</v>
      </c>
      <c r="M116" s="245"/>
      <c r="N116" s="245"/>
      <c r="O116" s="245"/>
      <c r="P116" s="245"/>
      <c r="Q116" s="245"/>
      <c r="R116" s="245"/>
      <c r="S116" s="246"/>
      <c r="T116" s="34"/>
    </row>
    <row r="117" spans="2:20" ht="27" hidden="1" customHeight="1">
      <c r="B117" s="239"/>
      <c r="C117" s="241"/>
      <c r="D117" s="241"/>
      <c r="E117" s="243"/>
      <c r="F117" s="243"/>
      <c r="G117" s="243"/>
      <c r="H117" s="243"/>
      <c r="I117" s="243"/>
      <c r="J117" s="243"/>
      <c r="K117" s="33">
        <v>2</v>
      </c>
      <c r="L117" s="244" t="e">
        <f>#REF!</f>
        <v>#REF!</v>
      </c>
      <c r="M117" s="245"/>
      <c r="N117" s="245"/>
      <c r="O117" s="245"/>
      <c r="P117" s="245"/>
      <c r="Q117" s="245"/>
      <c r="R117" s="245"/>
      <c r="S117" s="246"/>
      <c r="T117" s="34"/>
    </row>
    <row r="118" spans="2:20" ht="27" hidden="1" customHeight="1">
      <c r="B118" s="239"/>
      <c r="C118" s="241"/>
      <c r="D118" s="241"/>
      <c r="E118" s="243"/>
      <c r="F118" s="243"/>
      <c r="G118" s="243"/>
      <c r="H118" s="243"/>
      <c r="I118" s="243"/>
      <c r="J118" s="243"/>
      <c r="K118" s="33">
        <v>3</v>
      </c>
      <c r="L118" s="244" t="e">
        <f>#REF!</f>
        <v>#REF!</v>
      </c>
      <c r="M118" s="245"/>
      <c r="N118" s="245"/>
      <c r="O118" s="245"/>
      <c r="P118" s="245"/>
      <c r="Q118" s="245"/>
      <c r="R118" s="245"/>
      <c r="S118" s="246"/>
      <c r="T118" s="34"/>
    </row>
    <row r="119" spans="2:20" ht="27" hidden="1" customHeight="1">
      <c r="B119" s="239"/>
      <c r="C119" s="241"/>
      <c r="D119" s="241"/>
      <c r="E119" s="243"/>
      <c r="F119" s="243"/>
      <c r="G119" s="243"/>
      <c r="H119" s="243"/>
      <c r="I119" s="243"/>
      <c r="J119" s="243"/>
      <c r="K119" s="33">
        <v>4</v>
      </c>
      <c r="L119" s="244" t="e">
        <f>#REF!</f>
        <v>#REF!</v>
      </c>
      <c r="M119" s="245"/>
      <c r="N119" s="245"/>
      <c r="O119" s="245"/>
      <c r="P119" s="245"/>
      <c r="Q119" s="245"/>
      <c r="R119" s="245"/>
      <c r="S119" s="246"/>
      <c r="T119" s="34"/>
    </row>
    <row r="120" spans="2:20" ht="27" hidden="1" customHeight="1">
      <c r="B120" s="240"/>
      <c r="C120" s="241"/>
      <c r="D120" s="241"/>
      <c r="E120" s="243"/>
      <c r="F120" s="243"/>
      <c r="G120" s="243"/>
      <c r="H120" s="243"/>
      <c r="I120" s="243"/>
      <c r="J120" s="243"/>
      <c r="K120" s="33">
        <v>5</v>
      </c>
      <c r="L120" s="244" t="e">
        <f>#REF!</f>
        <v>#REF!</v>
      </c>
      <c r="M120" s="245"/>
      <c r="N120" s="245"/>
      <c r="O120" s="245"/>
      <c r="P120" s="245"/>
      <c r="Q120" s="245"/>
      <c r="R120" s="245"/>
      <c r="S120" s="246"/>
      <c r="T120" s="34"/>
    </row>
    <row r="121" spans="2:20" ht="12.75" hidden="1" customHeight="1"/>
    <row r="122" spans="2:20" ht="12.75" hidden="1" customHeight="1"/>
    <row r="123" spans="2:20" ht="12.75" hidden="1" customHeight="1"/>
    <row r="124" spans="2:20" ht="12.75" hidden="1" customHeight="1"/>
    <row r="125" spans="2:20" ht="12.75" hidden="1" customHeight="1"/>
    <row r="126" spans="2:20" hidden="1"/>
    <row r="127" spans="2:20" hidden="1"/>
    <row r="128" spans="2:20"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spans="1:2" hidden="1"/>
    <row r="162" spans="1:2" hidden="1"/>
    <row r="163" spans="1:2" hidden="1"/>
    <row r="164" spans="1:2" hidden="1"/>
    <row r="165" spans="1:2" hidden="1">
      <c r="A165" s="1">
        <v>1</v>
      </c>
      <c r="B165" s="10" t="s">
        <v>33</v>
      </c>
    </row>
    <row r="166" spans="1:2" hidden="1">
      <c r="A166" s="1">
        <v>2</v>
      </c>
      <c r="B166" s="10" t="s">
        <v>34</v>
      </c>
    </row>
    <row r="167" spans="1:2" hidden="1">
      <c r="A167" s="1">
        <v>3</v>
      </c>
      <c r="B167" s="10" t="s">
        <v>35</v>
      </c>
    </row>
    <row r="168" spans="1:2" hidden="1">
      <c r="A168" s="1">
        <v>4</v>
      </c>
      <c r="B168" s="10" t="s">
        <v>36</v>
      </c>
    </row>
    <row r="169" spans="1:2" hidden="1"/>
    <row r="170" spans="1:2" hidden="1"/>
    <row r="171" spans="1:2" hidden="1">
      <c r="B171" s="1" t="s">
        <v>37</v>
      </c>
    </row>
    <row r="172" spans="1:2" hidden="1">
      <c r="A172" s="1">
        <v>1</v>
      </c>
      <c r="B172" s="1" t="s">
        <v>38</v>
      </c>
    </row>
    <row r="173" spans="1:2" hidden="1">
      <c r="A173" s="1">
        <v>2</v>
      </c>
      <c r="B173" s="1" t="s">
        <v>39</v>
      </c>
    </row>
    <row r="174" spans="1:2" hidden="1">
      <c r="A174" s="1">
        <v>3</v>
      </c>
      <c r="B174" s="1" t="s">
        <v>40</v>
      </c>
    </row>
    <row r="175" spans="1:2" hidden="1">
      <c r="A175" s="1">
        <v>4</v>
      </c>
      <c r="B175" s="1" t="s">
        <v>41</v>
      </c>
    </row>
    <row r="176" spans="1:2" hidden="1"/>
    <row r="177" spans="1:2" hidden="1"/>
    <row r="178" spans="1:2" hidden="1">
      <c r="B178" s="1" t="s">
        <v>42</v>
      </c>
    </row>
    <row r="179" spans="1:2" hidden="1">
      <c r="A179" s="1">
        <v>1.1000000000000001</v>
      </c>
      <c r="B179" s="1" t="s">
        <v>43</v>
      </c>
    </row>
    <row r="180" spans="1:2" hidden="1">
      <c r="A180" s="1">
        <v>1.2</v>
      </c>
      <c r="B180" s="1" t="s">
        <v>44</v>
      </c>
    </row>
    <row r="181" spans="1:2" hidden="1">
      <c r="A181" s="1">
        <v>1.3</v>
      </c>
      <c r="B181" s="1" t="s">
        <v>45</v>
      </c>
    </row>
    <row r="182" spans="1:2" hidden="1">
      <c r="A182" s="1">
        <v>1.4</v>
      </c>
      <c r="B182" s="1" t="s">
        <v>46</v>
      </c>
    </row>
    <row r="183" spans="1:2" hidden="1">
      <c r="A183" s="1">
        <v>1.5</v>
      </c>
      <c r="B183" s="1" t="s">
        <v>47</v>
      </c>
    </row>
    <row r="184" spans="1:2" hidden="1">
      <c r="A184" s="1">
        <v>1.6</v>
      </c>
      <c r="B184" s="1" t="s">
        <v>48</v>
      </c>
    </row>
    <row r="185" spans="1:2" hidden="1">
      <c r="A185" s="1">
        <v>1.7</v>
      </c>
      <c r="B185" s="1" t="s">
        <v>49</v>
      </c>
    </row>
    <row r="186" spans="1:2" hidden="1">
      <c r="A186" s="1">
        <v>1.8</v>
      </c>
      <c r="B186" s="1" t="s">
        <v>50</v>
      </c>
    </row>
    <row r="187" spans="1:2" hidden="1">
      <c r="A187" s="1">
        <v>2.1</v>
      </c>
      <c r="B187" s="1" t="s">
        <v>51</v>
      </c>
    </row>
    <row r="188" spans="1:2" hidden="1">
      <c r="A188" s="1">
        <v>2.2000000000000002</v>
      </c>
      <c r="B188" s="1" t="s">
        <v>52</v>
      </c>
    </row>
    <row r="189" spans="1:2" hidden="1">
      <c r="A189" s="1">
        <v>2.2999999999999998</v>
      </c>
      <c r="B189" s="1" t="s">
        <v>53</v>
      </c>
    </row>
    <row r="190" spans="1:2" hidden="1">
      <c r="A190" s="1">
        <v>2.4</v>
      </c>
      <c r="B190" s="1" t="s">
        <v>54</v>
      </c>
    </row>
    <row r="191" spans="1:2" hidden="1">
      <c r="A191" s="1">
        <v>2.5</v>
      </c>
      <c r="B191" s="1" t="s">
        <v>55</v>
      </c>
    </row>
    <row r="192" spans="1:2" hidden="1">
      <c r="A192" s="1">
        <v>2.6</v>
      </c>
      <c r="B192" s="1" t="s">
        <v>56</v>
      </c>
    </row>
    <row r="193" spans="1:2" hidden="1">
      <c r="A193" s="1">
        <v>2.7</v>
      </c>
      <c r="B193" s="1" t="s">
        <v>57</v>
      </c>
    </row>
    <row r="194" spans="1:2" hidden="1">
      <c r="A194" s="1">
        <v>3.1</v>
      </c>
      <c r="B194" s="1" t="s">
        <v>58</v>
      </c>
    </row>
    <row r="195" spans="1:2" hidden="1">
      <c r="A195" s="1">
        <v>3.2</v>
      </c>
      <c r="B195" s="1" t="s">
        <v>59</v>
      </c>
    </row>
    <row r="196" spans="1:2" hidden="1">
      <c r="A196" s="1">
        <v>3.3</v>
      </c>
      <c r="B196" s="1" t="s">
        <v>60</v>
      </c>
    </row>
    <row r="197" spans="1:2" hidden="1">
      <c r="A197" s="1">
        <v>3.4</v>
      </c>
      <c r="B197" s="1" t="s">
        <v>61</v>
      </c>
    </row>
    <row r="198" spans="1:2" hidden="1">
      <c r="A198" s="1">
        <v>3.5</v>
      </c>
      <c r="B198" s="1" t="s">
        <v>62</v>
      </c>
    </row>
    <row r="199" spans="1:2" hidden="1">
      <c r="A199" s="1">
        <v>3.6</v>
      </c>
      <c r="B199" s="1" t="s">
        <v>63</v>
      </c>
    </row>
    <row r="200" spans="1:2" hidden="1">
      <c r="A200" s="1">
        <v>3.7</v>
      </c>
      <c r="B200" s="1" t="s">
        <v>64</v>
      </c>
    </row>
    <row r="201" spans="1:2" hidden="1">
      <c r="A201" s="1">
        <v>3.8</v>
      </c>
      <c r="B201" s="1" t="s">
        <v>65</v>
      </c>
    </row>
    <row r="202" spans="1:2" hidden="1">
      <c r="A202" s="1">
        <v>3.9</v>
      </c>
      <c r="B202" s="1" t="s">
        <v>66</v>
      </c>
    </row>
    <row r="203" spans="1:2" hidden="1">
      <c r="A203" s="1">
        <v>4.0999999999999996</v>
      </c>
      <c r="B203" s="1" t="s">
        <v>67</v>
      </c>
    </row>
    <row r="204" spans="1:2" hidden="1">
      <c r="A204" s="1">
        <v>4.2</v>
      </c>
      <c r="B204" s="1" t="s">
        <v>68</v>
      </c>
    </row>
    <row r="205" spans="1:2" hidden="1">
      <c r="A205" s="1">
        <v>4.3</v>
      </c>
      <c r="B205" s="1" t="s">
        <v>69</v>
      </c>
    </row>
    <row r="206" spans="1:2" hidden="1">
      <c r="A206" s="1">
        <v>4.4000000000000004</v>
      </c>
      <c r="B206" s="1" t="s">
        <v>70</v>
      </c>
    </row>
    <row r="207" spans="1:2" hidden="1"/>
    <row r="208" spans="1:2" hidden="1"/>
    <row r="209" spans="1:2" hidden="1"/>
    <row r="210" spans="1:2" hidden="1">
      <c r="B210" s="1" t="s">
        <v>71</v>
      </c>
    </row>
    <row r="211" spans="1:2" hidden="1">
      <c r="A211" s="1" t="s">
        <v>72</v>
      </c>
      <c r="B211" s="1" t="s">
        <v>43</v>
      </c>
    </row>
    <row r="212" spans="1:2" hidden="1">
      <c r="A212" s="1" t="s">
        <v>73</v>
      </c>
      <c r="B212" s="1" t="s">
        <v>74</v>
      </c>
    </row>
    <row r="213" spans="1:2" hidden="1">
      <c r="A213" s="1" t="s">
        <v>75</v>
      </c>
      <c r="B213" s="1" t="s">
        <v>76</v>
      </c>
    </row>
    <row r="214" spans="1:2" hidden="1">
      <c r="A214" s="1" t="s">
        <v>77</v>
      </c>
      <c r="B214" s="1" t="s">
        <v>78</v>
      </c>
    </row>
    <row r="215" spans="1:2" hidden="1">
      <c r="A215" s="1" t="s">
        <v>79</v>
      </c>
      <c r="B215" s="1" t="s">
        <v>80</v>
      </c>
    </row>
    <row r="216" spans="1:2" hidden="1">
      <c r="A216" s="1" t="s">
        <v>81</v>
      </c>
      <c r="B216" s="1" t="s">
        <v>82</v>
      </c>
    </row>
    <row r="217" spans="1:2" hidden="1">
      <c r="A217" s="1" t="s">
        <v>83</v>
      </c>
      <c r="B217" s="1" t="s">
        <v>84</v>
      </c>
    </row>
    <row r="218" spans="1:2" hidden="1">
      <c r="A218" s="1" t="s">
        <v>85</v>
      </c>
      <c r="B218" s="1" t="s">
        <v>86</v>
      </c>
    </row>
    <row r="219" spans="1:2" hidden="1">
      <c r="A219" s="1" t="s">
        <v>87</v>
      </c>
      <c r="B219" s="1" t="s">
        <v>88</v>
      </c>
    </row>
    <row r="220" spans="1:2" hidden="1">
      <c r="A220" s="1" t="s">
        <v>89</v>
      </c>
      <c r="B220" s="1" t="s">
        <v>90</v>
      </c>
    </row>
    <row r="221" spans="1:2" hidden="1">
      <c r="A221" s="1" t="s">
        <v>91</v>
      </c>
      <c r="B221" s="1" t="s">
        <v>92</v>
      </c>
    </row>
    <row r="222" spans="1:2" hidden="1">
      <c r="A222" s="1" t="s">
        <v>93</v>
      </c>
      <c r="B222" s="1" t="s">
        <v>94</v>
      </c>
    </row>
    <row r="223" spans="1:2" hidden="1">
      <c r="A223" s="1" t="s">
        <v>95</v>
      </c>
      <c r="B223" s="1" t="s">
        <v>96</v>
      </c>
    </row>
    <row r="224" spans="1:2" hidden="1">
      <c r="A224" s="1" t="s">
        <v>97</v>
      </c>
      <c r="B224" s="1" t="s">
        <v>98</v>
      </c>
    </row>
    <row r="225" spans="1:2" hidden="1">
      <c r="A225" s="1" t="s">
        <v>99</v>
      </c>
      <c r="B225" s="1" t="s">
        <v>100</v>
      </c>
    </row>
    <row r="226" spans="1:2" hidden="1">
      <c r="A226" s="1" t="s">
        <v>101</v>
      </c>
      <c r="B226" s="1" t="s">
        <v>46</v>
      </c>
    </row>
    <row r="227" spans="1:2" hidden="1">
      <c r="A227" s="1" t="s">
        <v>102</v>
      </c>
      <c r="B227" s="1" t="s">
        <v>103</v>
      </c>
    </row>
    <row r="228" spans="1:2" hidden="1">
      <c r="A228" s="1" t="s">
        <v>104</v>
      </c>
      <c r="B228" s="1" t="s">
        <v>105</v>
      </c>
    </row>
    <row r="229" spans="1:2" hidden="1">
      <c r="A229" s="1" t="s">
        <v>106</v>
      </c>
      <c r="B229" s="1" t="s">
        <v>107</v>
      </c>
    </row>
    <row r="230" spans="1:2" hidden="1">
      <c r="A230" s="1" t="s">
        <v>108</v>
      </c>
      <c r="B230" s="1" t="s">
        <v>109</v>
      </c>
    </row>
    <row r="231" spans="1:2" hidden="1">
      <c r="A231" s="1" t="s">
        <v>110</v>
      </c>
      <c r="B231" s="1" t="s">
        <v>111</v>
      </c>
    </row>
    <row r="232" spans="1:2" hidden="1">
      <c r="A232" s="1" t="s">
        <v>112</v>
      </c>
      <c r="B232" s="1" t="s">
        <v>113</v>
      </c>
    </row>
    <row r="233" spans="1:2" hidden="1">
      <c r="A233" s="1" t="s">
        <v>114</v>
      </c>
      <c r="B233" s="1" t="s">
        <v>115</v>
      </c>
    </row>
    <row r="234" spans="1:2" hidden="1">
      <c r="A234" s="1" t="s">
        <v>116</v>
      </c>
      <c r="B234" s="1" t="s">
        <v>117</v>
      </c>
    </row>
    <row r="235" spans="1:2" hidden="1">
      <c r="A235" s="1" t="s">
        <v>118</v>
      </c>
      <c r="B235" s="1" t="s">
        <v>119</v>
      </c>
    </row>
    <row r="236" spans="1:2" hidden="1">
      <c r="A236" s="1" t="s">
        <v>120</v>
      </c>
      <c r="B236" s="1" t="s">
        <v>121</v>
      </c>
    </row>
    <row r="237" spans="1:2" hidden="1">
      <c r="A237" s="1" t="s">
        <v>122</v>
      </c>
      <c r="B237" s="1" t="s">
        <v>123</v>
      </c>
    </row>
    <row r="238" spans="1:2" hidden="1">
      <c r="A238" s="1" t="s">
        <v>124</v>
      </c>
      <c r="B238" s="1" t="s">
        <v>125</v>
      </c>
    </row>
    <row r="239" spans="1:2" hidden="1">
      <c r="A239" s="1" t="s">
        <v>126</v>
      </c>
      <c r="B239" s="1" t="s">
        <v>127</v>
      </c>
    </row>
    <row r="240" spans="1:2" hidden="1">
      <c r="A240" s="1" t="s">
        <v>128</v>
      </c>
      <c r="B240" s="1" t="s">
        <v>100</v>
      </c>
    </row>
    <row r="241" spans="1:2" hidden="1">
      <c r="A241" s="1" t="s">
        <v>129</v>
      </c>
      <c r="B241" s="1" t="s">
        <v>130</v>
      </c>
    </row>
    <row r="242" spans="1:2" hidden="1">
      <c r="A242" s="1" t="s">
        <v>131</v>
      </c>
      <c r="B242" s="1" t="s">
        <v>132</v>
      </c>
    </row>
    <row r="243" spans="1:2" hidden="1">
      <c r="A243" s="1" t="s">
        <v>133</v>
      </c>
      <c r="B243" s="1" t="s">
        <v>134</v>
      </c>
    </row>
    <row r="244" spans="1:2" hidden="1">
      <c r="A244" s="1" t="s">
        <v>135</v>
      </c>
      <c r="B244" s="1" t="s">
        <v>136</v>
      </c>
    </row>
    <row r="245" spans="1:2" hidden="1">
      <c r="A245" s="1" t="s">
        <v>137</v>
      </c>
      <c r="B245" s="1" t="s">
        <v>138</v>
      </c>
    </row>
    <row r="246" spans="1:2" hidden="1">
      <c r="A246" s="1" t="s">
        <v>139</v>
      </c>
      <c r="B246" s="1" t="s">
        <v>140</v>
      </c>
    </row>
    <row r="247" spans="1:2" hidden="1">
      <c r="A247" s="1" t="s">
        <v>141</v>
      </c>
      <c r="B247" s="1" t="s">
        <v>142</v>
      </c>
    </row>
    <row r="248" spans="1:2" hidden="1">
      <c r="A248" s="1" t="s">
        <v>143</v>
      </c>
      <c r="B248" s="1" t="s">
        <v>144</v>
      </c>
    </row>
    <row r="249" spans="1:2" hidden="1">
      <c r="A249" s="1" t="s">
        <v>145</v>
      </c>
      <c r="B249" s="1" t="s">
        <v>146</v>
      </c>
    </row>
    <row r="250" spans="1:2" hidden="1">
      <c r="A250" s="1" t="s">
        <v>147</v>
      </c>
      <c r="B250" s="1" t="s">
        <v>148</v>
      </c>
    </row>
    <row r="251" spans="1:2" hidden="1">
      <c r="A251" s="1" t="s">
        <v>149</v>
      </c>
      <c r="B251" s="1" t="s">
        <v>150</v>
      </c>
    </row>
    <row r="252" spans="1:2" hidden="1">
      <c r="A252" s="1" t="s">
        <v>151</v>
      </c>
      <c r="B252" s="1" t="s">
        <v>152</v>
      </c>
    </row>
    <row r="253" spans="1:2" hidden="1">
      <c r="A253" s="1" t="s">
        <v>153</v>
      </c>
      <c r="B253" s="1" t="s">
        <v>154</v>
      </c>
    </row>
    <row r="254" spans="1:2" hidden="1">
      <c r="A254" s="1" t="s">
        <v>155</v>
      </c>
      <c r="B254" s="1" t="s">
        <v>156</v>
      </c>
    </row>
    <row r="255" spans="1:2" hidden="1">
      <c r="A255" s="1" t="s">
        <v>157</v>
      </c>
      <c r="B255" s="1" t="s">
        <v>158</v>
      </c>
    </row>
    <row r="256" spans="1:2" hidden="1">
      <c r="A256" s="1" t="s">
        <v>159</v>
      </c>
      <c r="B256" s="1" t="s">
        <v>160</v>
      </c>
    </row>
    <row r="257" spans="1:2" hidden="1">
      <c r="A257" s="1" t="s">
        <v>161</v>
      </c>
      <c r="B257" s="1" t="s">
        <v>162</v>
      </c>
    </row>
    <row r="258" spans="1:2" hidden="1">
      <c r="A258" s="1" t="s">
        <v>163</v>
      </c>
      <c r="B258" s="1" t="s">
        <v>164</v>
      </c>
    </row>
    <row r="259" spans="1:2" hidden="1">
      <c r="A259" s="1" t="s">
        <v>165</v>
      </c>
      <c r="B259" s="1" t="s">
        <v>166</v>
      </c>
    </row>
    <row r="260" spans="1:2" hidden="1">
      <c r="A260" s="1" t="s">
        <v>167</v>
      </c>
      <c r="B260" s="1" t="s">
        <v>168</v>
      </c>
    </row>
    <row r="261" spans="1:2" hidden="1">
      <c r="A261" s="1" t="s">
        <v>169</v>
      </c>
      <c r="B261" s="1" t="s">
        <v>170</v>
      </c>
    </row>
    <row r="262" spans="1:2" hidden="1">
      <c r="A262" s="1" t="s">
        <v>171</v>
      </c>
      <c r="B262" s="1" t="s">
        <v>172</v>
      </c>
    </row>
    <row r="263" spans="1:2" hidden="1">
      <c r="A263" s="1" t="s">
        <v>173</v>
      </c>
      <c r="B263" s="1" t="s">
        <v>174</v>
      </c>
    </row>
    <row r="264" spans="1:2" hidden="1">
      <c r="A264" s="1" t="s">
        <v>175</v>
      </c>
      <c r="B264" s="1" t="s">
        <v>176</v>
      </c>
    </row>
    <row r="265" spans="1:2" hidden="1">
      <c r="A265" s="1" t="s">
        <v>177</v>
      </c>
      <c r="B265" s="1" t="s">
        <v>178</v>
      </c>
    </row>
    <row r="266" spans="1:2" hidden="1">
      <c r="A266" s="1" t="s">
        <v>179</v>
      </c>
      <c r="B266" s="1" t="s">
        <v>180</v>
      </c>
    </row>
    <row r="267" spans="1:2" hidden="1">
      <c r="A267" s="1" t="s">
        <v>181</v>
      </c>
      <c r="B267" s="1" t="s">
        <v>182</v>
      </c>
    </row>
    <row r="268" spans="1:2" hidden="1">
      <c r="A268" s="1" t="s">
        <v>183</v>
      </c>
      <c r="B268" s="1" t="s">
        <v>184</v>
      </c>
    </row>
    <row r="269" spans="1:2" hidden="1">
      <c r="A269" s="1" t="s">
        <v>185</v>
      </c>
      <c r="B269" s="1" t="s">
        <v>186</v>
      </c>
    </row>
    <row r="270" spans="1:2" hidden="1">
      <c r="A270" s="1" t="s">
        <v>187</v>
      </c>
      <c r="B270" s="1" t="s">
        <v>188</v>
      </c>
    </row>
    <row r="271" spans="1:2" hidden="1">
      <c r="A271" s="1" t="s">
        <v>189</v>
      </c>
      <c r="B271" s="1" t="s">
        <v>190</v>
      </c>
    </row>
    <row r="272" spans="1:2" hidden="1">
      <c r="A272" s="1" t="s">
        <v>191</v>
      </c>
      <c r="B272" s="1" t="s">
        <v>192</v>
      </c>
    </row>
    <row r="273" spans="1:2" hidden="1">
      <c r="A273" s="1" t="s">
        <v>193</v>
      </c>
      <c r="B273" s="1" t="s">
        <v>194</v>
      </c>
    </row>
    <row r="274" spans="1:2" hidden="1">
      <c r="A274" s="1" t="s">
        <v>195</v>
      </c>
      <c r="B274" s="1" t="s">
        <v>196</v>
      </c>
    </row>
    <row r="275" spans="1:2" hidden="1">
      <c r="A275" s="1" t="s">
        <v>197</v>
      </c>
      <c r="B275" s="1" t="s">
        <v>198</v>
      </c>
    </row>
    <row r="276" spans="1:2" hidden="1">
      <c r="A276" s="1" t="s">
        <v>199</v>
      </c>
      <c r="B276" s="1" t="s">
        <v>200</v>
      </c>
    </row>
    <row r="277" spans="1:2" hidden="1">
      <c r="A277" s="1" t="s">
        <v>201</v>
      </c>
      <c r="B277" s="1" t="s">
        <v>202</v>
      </c>
    </row>
    <row r="278" spans="1:2" hidden="1">
      <c r="A278" s="1" t="s">
        <v>203</v>
      </c>
      <c r="B278" s="1" t="s">
        <v>204</v>
      </c>
    </row>
    <row r="279" spans="1:2" hidden="1">
      <c r="A279" s="1" t="s">
        <v>205</v>
      </c>
      <c r="B279" s="1" t="s">
        <v>206</v>
      </c>
    </row>
    <row r="280" spans="1:2" hidden="1">
      <c r="A280" s="1" t="s">
        <v>207</v>
      </c>
      <c r="B280" s="1" t="s">
        <v>208</v>
      </c>
    </row>
    <row r="281" spans="1:2" hidden="1">
      <c r="A281" s="1" t="s">
        <v>209</v>
      </c>
      <c r="B281" s="1" t="s">
        <v>210</v>
      </c>
    </row>
    <row r="282" spans="1:2" hidden="1">
      <c r="A282" s="1" t="s">
        <v>211</v>
      </c>
      <c r="B282" s="1" t="s">
        <v>212</v>
      </c>
    </row>
    <row r="283" spans="1:2" hidden="1">
      <c r="A283" s="1" t="s">
        <v>213</v>
      </c>
      <c r="B283" s="1" t="s">
        <v>214</v>
      </c>
    </row>
    <row r="284" spans="1:2" hidden="1">
      <c r="A284" s="1" t="s">
        <v>215</v>
      </c>
      <c r="B284" s="1" t="s">
        <v>216</v>
      </c>
    </row>
    <row r="285" spans="1:2" hidden="1">
      <c r="A285" s="1" t="s">
        <v>217</v>
      </c>
      <c r="B285" s="1" t="s">
        <v>218</v>
      </c>
    </row>
    <row r="286" spans="1:2" hidden="1">
      <c r="A286" s="1" t="s">
        <v>219</v>
      </c>
      <c r="B286" s="1" t="s">
        <v>220</v>
      </c>
    </row>
    <row r="287" spans="1:2" hidden="1">
      <c r="A287" s="1" t="s">
        <v>221</v>
      </c>
      <c r="B287" s="1" t="s">
        <v>222</v>
      </c>
    </row>
    <row r="288" spans="1:2" hidden="1">
      <c r="A288" s="1" t="s">
        <v>223</v>
      </c>
      <c r="B288" s="1" t="s">
        <v>224</v>
      </c>
    </row>
    <row r="289" spans="1:2" hidden="1">
      <c r="A289" s="1" t="s">
        <v>225</v>
      </c>
      <c r="B289" s="1" t="s">
        <v>226</v>
      </c>
    </row>
    <row r="290" spans="1:2" hidden="1">
      <c r="A290" s="1" t="s">
        <v>227</v>
      </c>
      <c r="B290" s="1" t="s">
        <v>228</v>
      </c>
    </row>
    <row r="291" spans="1:2" hidden="1">
      <c r="A291" s="1" t="s">
        <v>229</v>
      </c>
      <c r="B291" s="1" t="s">
        <v>230</v>
      </c>
    </row>
    <row r="292" spans="1:2" hidden="1">
      <c r="A292" s="1" t="s">
        <v>231</v>
      </c>
      <c r="B292" s="1" t="s">
        <v>232</v>
      </c>
    </row>
    <row r="293" spans="1:2" hidden="1">
      <c r="A293" s="1" t="s">
        <v>233</v>
      </c>
      <c r="B293" s="1" t="s">
        <v>234</v>
      </c>
    </row>
    <row r="294" spans="1:2" hidden="1">
      <c r="A294" s="1" t="s">
        <v>235</v>
      </c>
      <c r="B294" s="1" t="s">
        <v>236</v>
      </c>
    </row>
    <row r="295" spans="1:2" hidden="1">
      <c r="A295" s="1" t="s">
        <v>237</v>
      </c>
      <c r="B295" s="1" t="s">
        <v>238</v>
      </c>
    </row>
    <row r="296" spans="1:2" hidden="1">
      <c r="A296" s="1" t="s">
        <v>239</v>
      </c>
      <c r="B296" s="1" t="s">
        <v>240</v>
      </c>
    </row>
    <row r="297" spans="1:2" hidden="1">
      <c r="A297" s="1" t="s">
        <v>241</v>
      </c>
      <c r="B297" s="1" t="s">
        <v>242</v>
      </c>
    </row>
    <row r="298" spans="1:2" hidden="1">
      <c r="A298" s="1" t="s">
        <v>243</v>
      </c>
      <c r="B298" s="1" t="s">
        <v>244</v>
      </c>
    </row>
    <row r="299" spans="1:2" hidden="1">
      <c r="A299" s="1" t="s">
        <v>245</v>
      </c>
      <c r="B299" s="1" t="s">
        <v>246</v>
      </c>
    </row>
    <row r="300" spans="1:2" hidden="1">
      <c r="A300" s="1" t="s">
        <v>247</v>
      </c>
      <c r="B300" s="1" t="s">
        <v>248</v>
      </c>
    </row>
    <row r="301" spans="1:2" hidden="1">
      <c r="A301" s="1" t="s">
        <v>249</v>
      </c>
      <c r="B301" s="1" t="s">
        <v>250</v>
      </c>
    </row>
    <row r="302" spans="1:2" hidden="1">
      <c r="A302" s="1" t="s">
        <v>251</v>
      </c>
      <c r="B302" s="1" t="s">
        <v>252</v>
      </c>
    </row>
    <row r="303" spans="1:2" hidden="1">
      <c r="A303" s="1" t="s">
        <v>253</v>
      </c>
      <c r="B303" s="1" t="s">
        <v>254</v>
      </c>
    </row>
    <row r="304" spans="1:2" hidden="1">
      <c r="A304" s="1" t="s">
        <v>255</v>
      </c>
      <c r="B304" s="1" t="s">
        <v>256</v>
      </c>
    </row>
    <row r="305" spans="1:2" hidden="1">
      <c r="A305" s="1" t="s">
        <v>257</v>
      </c>
      <c r="B305" s="1" t="s">
        <v>258</v>
      </c>
    </row>
    <row r="306" spans="1:2" hidden="1">
      <c r="A306" s="1" t="s">
        <v>259</v>
      </c>
      <c r="B306" s="1" t="s">
        <v>260</v>
      </c>
    </row>
    <row r="307" spans="1:2" hidden="1">
      <c r="A307" s="1" t="s">
        <v>261</v>
      </c>
      <c r="B307" s="1" t="s">
        <v>262</v>
      </c>
    </row>
    <row r="308" spans="1:2" hidden="1">
      <c r="A308" s="1" t="s">
        <v>263</v>
      </c>
      <c r="B308" s="1" t="s">
        <v>264</v>
      </c>
    </row>
    <row r="309" spans="1:2" hidden="1">
      <c r="A309" s="1" t="s">
        <v>265</v>
      </c>
      <c r="B309" s="1" t="s">
        <v>266</v>
      </c>
    </row>
    <row r="310" spans="1:2" hidden="1">
      <c r="A310" s="1" t="s">
        <v>267</v>
      </c>
      <c r="B310" s="1" t="s">
        <v>268</v>
      </c>
    </row>
    <row r="311" spans="1:2" hidden="1">
      <c r="A311" s="1" t="s">
        <v>269</v>
      </c>
      <c r="B311" s="1" t="s">
        <v>270</v>
      </c>
    </row>
    <row r="312" spans="1:2" hidden="1">
      <c r="A312" s="1" t="s">
        <v>271</v>
      </c>
      <c r="B312" s="1" t="s">
        <v>272</v>
      </c>
    </row>
    <row r="313" spans="1:2" hidden="1">
      <c r="A313" s="1" t="s">
        <v>273</v>
      </c>
      <c r="B313" s="1" t="s">
        <v>274</v>
      </c>
    </row>
    <row r="314" spans="1:2" hidden="1">
      <c r="A314" s="1" t="s">
        <v>275</v>
      </c>
      <c r="B314" s="1" t="s">
        <v>276</v>
      </c>
    </row>
    <row r="315" spans="1:2" hidden="1">
      <c r="A315" s="1" t="s">
        <v>277</v>
      </c>
      <c r="B315" s="1" t="s">
        <v>278</v>
      </c>
    </row>
    <row r="316" spans="1:2" hidden="1">
      <c r="A316" s="1" t="s">
        <v>279</v>
      </c>
      <c r="B316" s="1" t="s">
        <v>280</v>
      </c>
    </row>
    <row r="317" spans="1:2" hidden="1">
      <c r="A317" s="1" t="s">
        <v>281</v>
      </c>
      <c r="B317" s="1" t="s">
        <v>282</v>
      </c>
    </row>
    <row r="318" spans="1:2" hidden="1">
      <c r="A318" s="1" t="s">
        <v>283</v>
      </c>
      <c r="B318" s="1" t="s">
        <v>284</v>
      </c>
    </row>
    <row r="319" spans="1:2" hidden="1">
      <c r="A319" s="1" t="s">
        <v>285</v>
      </c>
      <c r="B319" s="1" t="s">
        <v>286</v>
      </c>
    </row>
    <row r="320" spans="1:2" hidden="1">
      <c r="A320" s="1" t="s">
        <v>287</v>
      </c>
      <c r="B320" s="1" t="s">
        <v>288</v>
      </c>
    </row>
    <row r="321" spans="1:5" hidden="1">
      <c r="A321" s="1" t="s">
        <v>289</v>
      </c>
      <c r="B321" s="1" t="s">
        <v>290</v>
      </c>
    </row>
    <row r="322" spans="1:5" hidden="1"/>
    <row r="323" spans="1:5" hidden="1"/>
    <row r="324" spans="1:5" hidden="1"/>
    <row r="325" spans="1:5" hidden="1">
      <c r="C325" s="1" t="s">
        <v>291</v>
      </c>
      <c r="D325" s="1" t="s">
        <v>292</v>
      </c>
      <c r="E325" s="1" t="s">
        <v>293</v>
      </c>
    </row>
    <row r="326" spans="1:5" hidden="1">
      <c r="C326" s="1" t="s">
        <v>308</v>
      </c>
      <c r="D326" s="1" t="s">
        <v>294</v>
      </c>
      <c r="E326" s="1" t="s">
        <v>295</v>
      </c>
    </row>
    <row r="327" spans="1:5" hidden="1">
      <c r="C327" s="1" t="s">
        <v>307</v>
      </c>
      <c r="E327" s="1" t="s">
        <v>296</v>
      </c>
    </row>
    <row r="328" spans="1:5" hidden="1">
      <c r="E328" s="1" t="s">
        <v>297</v>
      </c>
    </row>
    <row r="329" spans="1:5" hidden="1"/>
    <row r="330" spans="1:5" hidden="1"/>
    <row r="331" spans="1:5" hidden="1"/>
    <row r="332" spans="1:5" hidden="1"/>
    <row r="333" spans="1:5" hidden="1"/>
    <row r="334" spans="1:5" hidden="1">
      <c r="C334" s="1" t="s">
        <v>335</v>
      </c>
    </row>
    <row r="335" spans="1:5" hidden="1">
      <c r="C335" s="1" t="s">
        <v>336</v>
      </c>
    </row>
    <row r="336" spans="1:5" hidden="1">
      <c r="C336" s="1" t="s">
        <v>337</v>
      </c>
    </row>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sheetData>
  <sheetProtection selectLockedCells="1" selectUnlockedCells="1"/>
  <mergeCells count="233">
    <mergeCell ref="B116:B120"/>
    <mergeCell ref="C116:D120"/>
    <mergeCell ref="E116:J120"/>
    <mergeCell ref="L116:S116"/>
    <mergeCell ref="L117:S117"/>
    <mergeCell ref="L118:S118"/>
    <mergeCell ref="L119:S119"/>
    <mergeCell ref="L120:S120"/>
    <mergeCell ref="B111:B115"/>
    <mergeCell ref="C111:D115"/>
    <mergeCell ref="E111:J115"/>
    <mergeCell ref="L111:S111"/>
    <mergeCell ref="L112:S112"/>
    <mergeCell ref="L113:S113"/>
    <mergeCell ref="L114:S114"/>
    <mergeCell ref="L115:S115"/>
    <mergeCell ref="B106:B110"/>
    <mergeCell ref="C106:D110"/>
    <mergeCell ref="E106:J110"/>
    <mergeCell ref="L106:S106"/>
    <mergeCell ref="L107:S107"/>
    <mergeCell ref="L108:S108"/>
    <mergeCell ref="L109:S109"/>
    <mergeCell ref="L110:S110"/>
    <mergeCell ref="B101:B105"/>
    <mergeCell ref="C101:D105"/>
    <mergeCell ref="E101:J105"/>
    <mergeCell ref="L101:S101"/>
    <mergeCell ref="L102:S102"/>
    <mergeCell ref="L103:S103"/>
    <mergeCell ref="L104:S104"/>
    <mergeCell ref="L105:S105"/>
    <mergeCell ref="B87:B88"/>
    <mergeCell ref="C87:D88"/>
    <mergeCell ref="E87:E88"/>
    <mergeCell ref="F87:G87"/>
    <mergeCell ref="V87:V88"/>
    <mergeCell ref="F88:G88"/>
    <mergeCell ref="B96:B100"/>
    <mergeCell ref="C96:D100"/>
    <mergeCell ref="E96:J100"/>
    <mergeCell ref="L96:S96"/>
    <mergeCell ref="L97:S97"/>
    <mergeCell ref="L98:S98"/>
    <mergeCell ref="L99:S99"/>
    <mergeCell ref="L100:S100"/>
    <mergeCell ref="P90:V90"/>
    <mergeCell ref="A91:D91"/>
    <mergeCell ref="F91:N91"/>
    <mergeCell ref="P91:V91"/>
    <mergeCell ref="B93:S93"/>
    <mergeCell ref="C95:D95"/>
    <mergeCell ref="E95:J95"/>
    <mergeCell ref="L95:S95"/>
    <mergeCell ref="A90:D90"/>
    <mergeCell ref="F90:N90"/>
    <mergeCell ref="V81:V82"/>
    <mergeCell ref="F82:G82"/>
    <mergeCell ref="B83:B84"/>
    <mergeCell ref="C83:D84"/>
    <mergeCell ref="E83:E84"/>
    <mergeCell ref="F83:G83"/>
    <mergeCell ref="V83:V84"/>
    <mergeCell ref="F84:G84"/>
    <mergeCell ref="A79:A88"/>
    <mergeCell ref="B79:B80"/>
    <mergeCell ref="C79:D80"/>
    <mergeCell ref="E79:E80"/>
    <mergeCell ref="F79:G79"/>
    <mergeCell ref="V79:V80"/>
    <mergeCell ref="F80:G80"/>
    <mergeCell ref="B81:B82"/>
    <mergeCell ref="C81:D82"/>
    <mergeCell ref="E81:E82"/>
    <mergeCell ref="B85:B86"/>
    <mergeCell ref="C85:D86"/>
    <mergeCell ref="E85:E86"/>
    <mergeCell ref="F85:G85"/>
    <mergeCell ref="V85:V86"/>
    <mergeCell ref="F86:G86"/>
    <mergeCell ref="A77:A78"/>
    <mergeCell ref="B77:D78"/>
    <mergeCell ref="E77:E78"/>
    <mergeCell ref="F77:S77"/>
    <mergeCell ref="U77:U78"/>
    <mergeCell ref="V77:V78"/>
    <mergeCell ref="F78:G78"/>
    <mergeCell ref="A71:B71"/>
    <mergeCell ref="F71:G71"/>
    <mergeCell ref="V71:V72"/>
    <mergeCell ref="A72:B72"/>
    <mergeCell ref="F72:G72"/>
    <mergeCell ref="A75:V75"/>
    <mergeCell ref="D69:D70"/>
    <mergeCell ref="E69:E70"/>
    <mergeCell ref="F69:S69"/>
    <mergeCell ref="U69:U70"/>
    <mergeCell ref="V69:V70"/>
    <mergeCell ref="F70:G70"/>
    <mergeCell ref="E64:E65"/>
    <mergeCell ref="F64:S64"/>
    <mergeCell ref="U64:U65"/>
    <mergeCell ref="V64:V65"/>
    <mergeCell ref="F65:G65"/>
    <mergeCell ref="A66:B66"/>
    <mergeCell ref="F66:G66"/>
    <mergeCell ref="V66:V67"/>
    <mergeCell ref="A67:B67"/>
    <mergeCell ref="F67:G67"/>
    <mergeCell ref="A63:B63"/>
    <mergeCell ref="C63:G63"/>
    <mergeCell ref="H63:J63"/>
    <mergeCell ref="K63:P63"/>
    <mergeCell ref="Q63:R63"/>
    <mergeCell ref="S63:V63"/>
    <mergeCell ref="A64:B65"/>
    <mergeCell ref="C64:C65"/>
    <mergeCell ref="D64:D65"/>
    <mergeCell ref="A59:C59"/>
    <mergeCell ref="D59:V59"/>
    <mergeCell ref="A61:C61"/>
    <mergeCell ref="D61:V61"/>
    <mergeCell ref="V54:V55"/>
    <mergeCell ref="F55:G55"/>
    <mergeCell ref="F56:G56"/>
    <mergeCell ref="V56:V57"/>
    <mergeCell ref="F57:G57"/>
    <mergeCell ref="A57:B57"/>
    <mergeCell ref="A54:B55"/>
    <mergeCell ref="C54:C55"/>
    <mergeCell ref="D54:D55"/>
    <mergeCell ref="F54:S54"/>
    <mergeCell ref="U54:U55"/>
    <mergeCell ref="A56:B56"/>
    <mergeCell ref="E54:E55"/>
    <mergeCell ref="A52:B52"/>
    <mergeCell ref="F51:G51"/>
    <mergeCell ref="F52:G52"/>
    <mergeCell ref="A44:V44"/>
    <mergeCell ref="A46:C46"/>
    <mergeCell ref="D46:V46"/>
    <mergeCell ref="A48:B48"/>
    <mergeCell ref="C48:G48"/>
    <mergeCell ref="H48:J48"/>
    <mergeCell ref="K48:P48"/>
    <mergeCell ref="Q48:R48"/>
    <mergeCell ref="S48:V48"/>
    <mergeCell ref="A33:B34"/>
    <mergeCell ref="C33:C34"/>
    <mergeCell ref="D33:D34"/>
    <mergeCell ref="E33:E34"/>
    <mergeCell ref="F33:S33"/>
    <mergeCell ref="U33:U34"/>
    <mergeCell ref="V33:V34"/>
    <mergeCell ref="F34:G34"/>
    <mergeCell ref="V38:V39"/>
    <mergeCell ref="F39:G39"/>
    <mergeCell ref="A38:B39"/>
    <mergeCell ref="C38:C39"/>
    <mergeCell ref="D38:D39"/>
    <mergeCell ref="E38:E39"/>
    <mergeCell ref="F38:S38"/>
    <mergeCell ref="U38:U39"/>
    <mergeCell ref="C2:E2"/>
    <mergeCell ref="F2:S2"/>
    <mergeCell ref="D3:E3"/>
    <mergeCell ref="F3:I3"/>
    <mergeCell ref="A5:R5"/>
    <mergeCell ref="A7:C7"/>
    <mergeCell ref="D7:V7"/>
    <mergeCell ref="A12:V12"/>
    <mergeCell ref="A8:C8"/>
    <mergeCell ref="D8:V8"/>
    <mergeCell ref="A9:C9"/>
    <mergeCell ref="D9:H9"/>
    <mergeCell ref="A10:E10"/>
    <mergeCell ref="F10:V10"/>
    <mergeCell ref="A13:C13"/>
    <mergeCell ref="D13:E13"/>
    <mergeCell ref="F13:V13"/>
    <mergeCell ref="A14:C14"/>
    <mergeCell ref="D14:E14"/>
    <mergeCell ref="F14:V14"/>
    <mergeCell ref="A15:C15"/>
    <mergeCell ref="D15:E15"/>
    <mergeCell ref="F15:V15"/>
    <mergeCell ref="A16:C16"/>
    <mergeCell ref="D16:E16"/>
    <mergeCell ref="F16:V16"/>
    <mergeCell ref="A17:C17"/>
    <mergeCell ref="D17:E17"/>
    <mergeCell ref="F17:V17"/>
    <mergeCell ref="A19:V19"/>
    <mergeCell ref="A20:V20"/>
    <mergeCell ref="A21:V21"/>
    <mergeCell ref="A22:V22"/>
    <mergeCell ref="A23:V23"/>
    <mergeCell ref="A24:V24"/>
    <mergeCell ref="A26:V26"/>
    <mergeCell ref="A27:V27"/>
    <mergeCell ref="A30:C30"/>
    <mergeCell ref="D30:V30"/>
    <mergeCell ref="A28:V28"/>
    <mergeCell ref="A32:B32"/>
    <mergeCell ref="C32:G32"/>
    <mergeCell ref="H32:J32"/>
    <mergeCell ref="K32:P32"/>
    <mergeCell ref="Q32:R32"/>
    <mergeCell ref="S32:V32"/>
    <mergeCell ref="A69:B70"/>
    <mergeCell ref="C69:C70"/>
    <mergeCell ref="F81:G81"/>
    <mergeCell ref="A35:B35"/>
    <mergeCell ref="F35:G35"/>
    <mergeCell ref="A36:B36"/>
    <mergeCell ref="V35:V36"/>
    <mergeCell ref="F36:G36"/>
    <mergeCell ref="V40:V41"/>
    <mergeCell ref="F41:G41"/>
    <mergeCell ref="F50:G50"/>
    <mergeCell ref="A49:B50"/>
    <mergeCell ref="C49:C50"/>
    <mergeCell ref="D49:D50"/>
    <mergeCell ref="E49:E50"/>
    <mergeCell ref="A40:B40"/>
    <mergeCell ref="F40:G40"/>
    <mergeCell ref="A41:B41"/>
    <mergeCell ref="A43:V43"/>
    <mergeCell ref="F49:S49"/>
    <mergeCell ref="U49:U50"/>
    <mergeCell ref="V49:V50"/>
    <mergeCell ref="A51:B51"/>
    <mergeCell ref="V51:V52"/>
  </mergeCells>
  <conditionalFormatting sqref="V66">
    <cfRule type="cellIs" dxfId="138" priority="12" stopIfTrue="1" operator="equal">
      <formula>"Favor de indicar el tipo de fórmula"</formula>
    </cfRule>
    <cfRule type="cellIs" dxfId="137" priority="13" stopIfTrue="1" operator="equal">
      <formula>"Favor de proporcionar valores al calendario de las 2 variables en lo programado"</formula>
    </cfRule>
  </conditionalFormatting>
  <conditionalFormatting sqref="F16">
    <cfRule type="cellIs" dxfId="136" priority="11" stopIfTrue="1" operator="equal">
      <formula>"VERIFIQUE QUE LA SUBFUNCIÓN CORRESPONDA AL CATÁLOGO DE FUNCIONES"</formula>
    </cfRule>
  </conditionalFormatting>
  <conditionalFormatting sqref="V71">
    <cfRule type="cellIs" dxfId="135" priority="9" stopIfTrue="1" operator="equal">
      <formula>"Favor de indicar el tipo de fórmula"</formula>
    </cfRule>
    <cfRule type="cellIs" dxfId="134" priority="10" stopIfTrue="1" operator="equal">
      <formula>"Favor de proporcionar valores al calendario de las 2 variables en lo programado"</formula>
    </cfRule>
  </conditionalFormatting>
  <conditionalFormatting sqref="V35">
    <cfRule type="cellIs" dxfId="133" priority="7" stopIfTrue="1" operator="equal">
      <formula>"Favor de indicar el tipo de fórmula"</formula>
    </cfRule>
    <cfRule type="cellIs" dxfId="132" priority="8" stopIfTrue="1" operator="equal">
      <formula>"Favor de proporcionar valores al calendario de las 2 variables en lo programado"</formula>
    </cfRule>
  </conditionalFormatting>
  <conditionalFormatting sqref="V40">
    <cfRule type="cellIs" dxfId="131" priority="5" stopIfTrue="1" operator="equal">
      <formula>"Favor de indicar el tipo de fórmula"</formula>
    </cfRule>
    <cfRule type="cellIs" dxfId="130" priority="6" stopIfTrue="1" operator="equal">
      <formula>"Favor de proporcionar valores al calendario de las 2 variables en lo programado"</formula>
    </cfRule>
  </conditionalFormatting>
  <conditionalFormatting sqref="V51">
    <cfRule type="cellIs" dxfId="129" priority="3" stopIfTrue="1" operator="equal">
      <formula>"Favor de indicar el tipo de fórmula"</formula>
    </cfRule>
    <cfRule type="cellIs" dxfId="128" priority="4" stopIfTrue="1" operator="equal">
      <formula>"Favor de proporcionar valores al calendario de las 2 variables en lo programado"</formula>
    </cfRule>
  </conditionalFormatting>
  <conditionalFormatting sqref="V56">
    <cfRule type="cellIs" dxfId="127" priority="1" stopIfTrue="1" operator="equal">
      <formula>"Favor de indicar el tipo de fórmula"</formula>
    </cfRule>
    <cfRule type="cellIs" dxfId="126" priority="2" stopIfTrue="1" operator="equal">
      <formula>"Favor de proporcionar valores al calendario de las 2 variables en lo programado"</formula>
    </cfRule>
  </conditionalFormatting>
  <dataValidations count="3">
    <dataValidation type="list" allowBlank="1" showInputMessage="1" showErrorMessage="1" sqref="S63:V63 S48:V48 S32:V32">
      <formula1>$E$325:$E$328</formula1>
    </dataValidation>
    <dataValidation type="list" allowBlank="1" showInputMessage="1" showErrorMessage="1" sqref="K63:P63 K48:P48 K32:P32">
      <formula1>$C$325:$C$327</formula1>
    </dataValidation>
    <dataValidation type="list" allowBlank="1" showInputMessage="1" showErrorMessage="1" sqref="A20:V20">
      <formula1>$B$165:$B$168</formula1>
    </dataValidation>
  </dataValidations>
  <printOptions horizontalCentered="1"/>
  <pageMargins left="0" right="0" top="0.31496062992125984" bottom="0.15748031496062992" header="0.19685039370078741" footer="0.19685039370078741"/>
  <pageSetup scale="62" orientation="portrait" horizontalDpi="1200" verticalDpi="1200" r:id="rId1"/>
  <headerFooter alignWithMargins="0">
    <oddHeader>&amp;R&amp;"Arial,Negrita"PP-M</oddHeader>
    <oddFooter>&amp;R&amp;"Arial,Negrita"Este documento deberá ser entregado en medio digital e impreso</oddFooter>
  </headerFooter>
  <drawing r:id="rId2"/>
</worksheet>
</file>

<file path=xl/worksheets/sheet3.xml><?xml version="1.0" encoding="utf-8"?>
<worksheet xmlns="http://schemas.openxmlformats.org/spreadsheetml/2006/main" xmlns:r="http://schemas.openxmlformats.org/officeDocument/2006/relationships">
  <dimension ref="A1:H253"/>
  <sheetViews>
    <sheetView topLeftCell="E1" workbookViewId="0">
      <selection activeCell="G13" sqref="G13"/>
    </sheetView>
  </sheetViews>
  <sheetFormatPr baseColWidth="10" defaultRowHeight="15"/>
  <cols>
    <col min="2" max="2" width="42.5703125" customWidth="1"/>
    <col min="3" max="4" width="29.28515625" customWidth="1"/>
    <col min="5" max="5" width="57.28515625" customWidth="1"/>
    <col min="6" max="6" width="59.140625" customWidth="1"/>
    <col min="7" max="7" width="49" customWidth="1"/>
    <col min="8" max="8" width="51" bestFit="1" customWidth="1"/>
  </cols>
  <sheetData>
    <row r="1" spans="1:8">
      <c r="B1" s="65" t="s">
        <v>864</v>
      </c>
      <c r="C1" s="65" t="s">
        <v>863</v>
      </c>
      <c r="D1" s="66" t="s">
        <v>37</v>
      </c>
      <c r="E1" s="66" t="s">
        <v>884</v>
      </c>
      <c r="F1" s="66" t="s">
        <v>71</v>
      </c>
      <c r="G1" s="66" t="s">
        <v>373</v>
      </c>
    </row>
    <row r="2" spans="1:8">
      <c r="A2">
        <v>1</v>
      </c>
      <c r="B2" t="s">
        <v>378</v>
      </c>
      <c r="C2" t="s">
        <v>377</v>
      </c>
      <c r="D2" s="98" t="s">
        <v>1026</v>
      </c>
      <c r="E2" s="98" t="s">
        <v>998</v>
      </c>
      <c r="F2" t="s">
        <v>885</v>
      </c>
      <c r="G2" t="s">
        <v>374</v>
      </c>
    </row>
    <row r="3" spans="1:8">
      <c r="A3">
        <v>2</v>
      </c>
      <c r="B3" t="s">
        <v>380</v>
      </c>
      <c r="C3" t="s">
        <v>379</v>
      </c>
      <c r="D3" s="98" t="s">
        <v>1027</v>
      </c>
      <c r="E3" s="98" t="s">
        <v>999</v>
      </c>
      <c r="F3" t="s">
        <v>886</v>
      </c>
      <c r="G3" t="s">
        <v>1038</v>
      </c>
    </row>
    <row r="4" spans="1:8">
      <c r="A4">
        <v>3</v>
      </c>
      <c r="B4" t="s">
        <v>382</v>
      </c>
      <c r="C4" t="s">
        <v>381</v>
      </c>
      <c r="D4" s="98" t="s">
        <v>1028</v>
      </c>
      <c r="E4" s="98" t="s">
        <v>1000</v>
      </c>
      <c r="F4" t="s">
        <v>887</v>
      </c>
      <c r="G4" t="s">
        <v>375</v>
      </c>
    </row>
    <row r="5" spans="1:8">
      <c r="A5">
        <v>4</v>
      </c>
      <c r="B5" t="s">
        <v>384</v>
      </c>
      <c r="C5" t="s">
        <v>383</v>
      </c>
      <c r="D5" s="98" t="s">
        <v>1029</v>
      </c>
      <c r="E5" s="98" t="s">
        <v>1001</v>
      </c>
      <c r="F5" t="s">
        <v>888</v>
      </c>
      <c r="G5" t="s">
        <v>376</v>
      </c>
    </row>
    <row r="6" spans="1:8">
      <c r="A6">
        <v>5</v>
      </c>
      <c r="B6" t="s">
        <v>386</v>
      </c>
      <c r="C6" t="s">
        <v>385</v>
      </c>
      <c r="E6" s="98" t="s">
        <v>1002</v>
      </c>
      <c r="F6" t="s">
        <v>889</v>
      </c>
    </row>
    <row r="7" spans="1:8">
      <c r="A7">
        <v>6</v>
      </c>
      <c r="B7" t="s">
        <v>388</v>
      </c>
      <c r="C7" t="s">
        <v>387</v>
      </c>
      <c r="E7" s="98" t="s">
        <v>1003</v>
      </c>
      <c r="F7" t="s">
        <v>890</v>
      </c>
    </row>
    <row r="8" spans="1:8">
      <c r="A8">
        <v>7</v>
      </c>
      <c r="B8" t="s">
        <v>389</v>
      </c>
      <c r="C8" s="54" t="s">
        <v>865</v>
      </c>
      <c r="D8" s="54"/>
      <c r="E8" s="98" t="s">
        <v>1004</v>
      </c>
      <c r="F8" t="s">
        <v>891</v>
      </c>
    </row>
    <row r="9" spans="1:8">
      <c r="A9">
        <v>8</v>
      </c>
      <c r="B9" t="s">
        <v>391</v>
      </c>
      <c r="C9" t="s">
        <v>390</v>
      </c>
      <c r="E9" s="98" t="s">
        <v>1005</v>
      </c>
      <c r="F9" t="s">
        <v>892</v>
      </c>
    </row>
    <row r="10" spans="1:8">
      <c r="A10">
        <v>9</v>
      </c>
      <c r="B10" t="s">
        <v>393</v>
      </c>
      <c r="C10" t="s">
        <v>392</v>
      </c>
      <c r="E10" s="98" t="s">
        <v>1006</v>
      </c>
      <c r="F10" t="s">
        <v>893</v>
      </c>
      <c r="H10" s="67"/>
    </row>
    <row r="11" spans="1:8">
      <c r="A11">
        <v>10</v>
      </c>
      <c r="B11" t="s">
        <v>395</v>
      </c>
      <c r="C11" t="s">
        <v>394</v>
      </c>
      <c r="E11" s="98" t="s">
        <v>1007</v>
      </c>
      <c r="F11" t="s">
        <v>894</v>
      </c>
    </row>
    <row r="12" spans="1:8">
      <c r="A12">
        <v>11</v>
      </c>
      <c r="B12" t="s">
        <v>396</v>
      </c>
      <c r="C12" t="s">
        <v>866</v>
      </c>
      <c r="E12" s="98" t="s">
        <v>1008</v>
      </c>
      <c r="F12" t="s">
        <v>895</v>
      </c>
    </row>
    <row r="13" spans="1:8">
      <c r="A13">
        <v>12</v>
      </c>
      <c r="B13" t="s">
        <v>398</v>
      </c>
      <c r="C13" t="s">
        <v>397</v>
      </c>
      <c r="E13" s="98" t="s">
        <v>1009</v>
      </c>
      <c r="F13" t="s">
        <v>896</v>
      </c>
    </row>
    <row r="14" spans="1:8">
      <c r="A14">
        <v>13</v>
      </c>
      <c r="B14" t="s">
        <v>400</v>
      </c>
      <c r="C14" t="s">
        <v>399</v>
      </c>
      <c r="E14" s="98" t="s">
        <v>1010</v>
      </c>
      <c r="F14" t="s">
        <v>897</v>
      </c>
    </row>
    <row r="15" spans="1:8">
      <c r="A15">
        <v>14</v>
      </c>
      <c r="B15" t="s">
        <v>402</v>
      </c>
      <c r="C15" t="s">
        <v>401</v>
      </c>
      <c r="E15" s="98" t="s">
        <v>1011</v>
      </c>
      <c r="F15" t="s">
        <v>898</v>
      </c>
    </row>
    <row r="16" spans="1:8">
      <c r="A16">
        <v>15</v>
      </c>
      <c r="B16" t="s">
        <v>404</v>
      </c>
      <c r="C16" t="s">
        <v>403</v>
      </c>
      <c r="E16" s="98" t="s">
        <v>1012</v>
      </c>
      <c r="F16" t="s">
        <v>899</v>
      </c>
    </row>
    <row r="17" spans="1:6">
      <c r="A17">
        <v>16</v>
      </c>
      <c r="B17" t="s">
        <v>406</v>
      </c>
      <c r="C17" t="s">
        <v>405</v>
      </c>
      <c r="E17" s="98" t="s">
        <v>1013</v>
      </c>
      <c r="F17" t="s">
        <v>900</v>
      </c>
    </row>
    <row r="18" spans="1:6">
      <c r="A18">
        <v>17</v>
      </c>
      <c r="B18" t="s">
        <v>408</v>
      </c>
      <c r="C18" t="s">
        <v>407</v>
      </c>
      <c r="E18" s="98" t="s">
        <v>1014</v>
      </c>
      <c r="F18" t="s">
        <v>901</v>
      </c>
    </row>
    <row r="19" spans="1:6">
      <c r="A19">
        <v>18</v>
      </c>
      <c r="B19" t="s">
        <v>410</v>
      </c>
      <c r="C19" t="s">
        <v>409</v>
      </c>
      <c r="E19" s="98" t="s">
        <v>1015</v>
      </c>
      <c r="F19" t="s">
        <v>902</v>
      </c>
    </row>
    <row r="20" spans="1:6">
      <c r="A20">
        <v>19</v>
      </c>
      <c r="B20" t="s">
        <v>412</v>
      </c>
      <c r="C20" t="s">
        <v>411</v>
      </c>
      <c r="E20" s="98" t="s">
        <v>1016</v>
      </c>
      <c r="F20" t="s">
        <v>903</v>
      </c>
    </row>
    <row r="21" spans="1:6">
      <c r="A21">
        <v>20</v>
      </c>
      <c r="B21" t="s">
        <v>414</v>
      </c>
      <c r="C21" t="s">
        <v>413</v>
      </c>
      <c r="E21" s="98" t="s">
        <v>1017</v>
      </c>
      <c r="F21" t="s">
        <v>904</v>
      </c>
    </row>
    <row r="22" spans="1:6">
      <c r="A22">
        <v>21</v>
      </c>
      <c r="B22" t="s">
        <v>416</v>
      </c>
      <c r="C22" t="s">
        <v>415</v>
      </c>
      <c r="E22" s="98" t="s">
        <v>1018</v>
      </c>
      <c r="F22" t="s">
        <v>905</v>
      </c>
    </row>
    <row r="23" spans="1:6">
      <c r="A23">
        <v>22</v>
      </c>
      <c r="B23" t="s">
        <v>417</v>
      </c>
      <c r="C23" t="s">
        <v>867</v>
      </c>
      <c r="E23" s="98" t="s">
        <v>1019</v>
      </c>
      <c r="F23" t="s">
        <v>906</v>
      </c>
    </row>
    <row r="24" spans="1:6">
      <c r="A24">
        <v>23</v>
      </c>
      <c r="B24" t="s">
        <v>419</v>
      </c>
      <c r="C24" t="s">
        <v>418</v>
      </c>
      <c r="E24" s="98" t="s">
        <v>1020</v>
      </c>
      <c r="F24" t="s">
        <v>907</v>
      </c>
    </row>
    <row r="25" spans="1:6">
      <c r="A25">
        <v>24</v>
      </c>
      <c r="B25" t="s">
        <v>421</v>
      </c>
      <c r="C25" t="s">
        <v>420</v>
      </c>
      <c r="E25" s="98" t="s">
        <v>1021</v>
      </c>
      <c r="F25" t="s">
        <v>908</v>
      </c>
    </row>
    <row r="26" spans="1:6">
      <c r="A26">
        <v>25</v>
      </c>
      <c r="B26" t="s">
        <v>423</v>
      </c>
      <c r="C26" t="s">
        <v>422</v>
      </c>
      <c r="E26" s="98" t="s">
        <v>1022</v>
      </c>
      <c r="F26" t="s">
        <v>909</v>
      </c>
    </row>
    <row r="27" spans="1:6">
      <c r="A27">
        <v>26</v>
      </c>
      <c r="B27" s="100" t="s">
        <v>425</v>
      </c>
      <c r="C27" s="100" t="s">
        <v>424</v>
      </c>
      <c r="E27" s="98" t="s">
        <v>1023</v>
      </c>
      <c r="F27" t="s">
        <v>910</v>
      </c>
    </row>
    <row r="28" spans="1:6">
      <c r="A28">
        <v>27</v>
      </c>
      <c r="B28" t="s">
        <v>427</v>
      </c>
      <c r="C28" t="s">
        <v>426</v>
      </c>
      <c r="E28" s="98" t="s">
        <v>1024</v>
      </c>
      <c r="F28" t="s">
        <v>911</v>
      </c>
    </row>
    <row r="29" spans="1:6">
      <c r="A29">
        <v>28</v>
      </c>
      <c r="B29" t="s">
        <v>429</v>
      </c>
      <c r="C29" t="s">
        <v>428</v>
      </c>
      <c r="E29" s="98" t="s">
        <v>1025</v>
      </c>
      <c r="F29" t="s">
        <v>912</v>
      </c>
    </row>
    <row r="30" spans="1:6">
      <c r="A30">
        <v>29</v>
      </c>
      <c r="B30" t="s">
        <v>431</v>
      </c>
      <c r="C30" t="s">
        <v>430</v>
      </c>
      <c r="F30" t="s">
        <v>913</v>
      </c>
    </row>
    <row r="31" spans="1:6">
      <c r="A31">
        <v>30</v>
      </c>
      <c r="B31" t="s">
        <v>433</v>
      </c>
      <c r="C31" t="s">
        <v>432</v>
      </c>
      <c r="F31" t="s">
        <v>914</v>
      </c>
    </row>
    <row r="32" spans="1:6">
      <c r="A32">
        <v>31</v>
      </c>
      <c r="B32" t="s">
        <v>435</v>
      </c>
      <c r="C32" t="s">
        <v>434</v>
      </c>
      <c r="F32" t="s">
        <v>915</v>
      </c>
    </row>
    <row r="33" spans="1:6">
      <c r="A33">
        <v>32</v>
      </c>
      <c r="B33" t="s">
        <v>437</v>
      </c>
      <c r="C33" t="s">
        <v>436</v>
      </c>
      <c r="F33" t="s">
        <v>916</v>
      </c>
    </row>
    <row r="34" spans="1:6">
      <c r="A34">
        <v>33</v>
      </c>
      <c r="B34" t="s">
        <v>439</v>
      </c>
      <c r="C34" t="s">
        <v>438</v>
      </c>
      <c r="F34" t="s">
        <v>917</v>
      </c>
    </row>
    <row r="35" spans="1:6">
      <c r="A35">
        <v>34</v>
      </c>
      <c r="B35" t="s">
        <v>440</v>
      </c>
      <c r="C35" t="s">
        <v>868</v>
      </c>
      <c r="F35" t="s">
        <v>918</v>
      </c>
    </row>
    <row r="36" spans="1:6">
      <c r="A36">
        <v>35</v>
      </c>
      <c r="B36" t="s">
        <v>442</v>
      </c>
      <c r="C36" t="s">
        <v>441</v>
      </c>
      <c r="F36" t="s">
        <v>919</v>
      </c>
    </row>
    <row r="37" spans="1:6">
      <c r="A37">
        <v>36</v>
      </c>
      <c r="B37" t="s">
        <v>444</v>
      </c>
      <c r="C37" t="s">
        <v>443</v>
      </c>
      <c r="F37" t="s">
        <v>920</v>
      </c>
    </row>
    <row r="38" spans="1:6">
      <c r="A38">
        <v>37</v>
      </c>
      <c r="B38" t="s">
        <v>446</v>
      </c>
      <c r="C38" t="s">
        <v>445</v>
      </c>
      <c r="F38" t="s">
        <v>921</v>
      </c>
    </row>
    <row r="39" spans="1:6">
      <c r="A39">
        <v>38</v>
      </c>
      <c r="B39" t="s">
        <v>448</v>
      </c>
      <c r="C39" t="s">
        <v>447</v>
      </c>
      <c r="F39" t="s">
        <v>922</v>
      </c>
    </row>
    <row r="40" spans="1:6">
      <c r="A40">
        <v>39</v>
      </c>
      <c r="B40" t="s">
        <v>450</v>
      </c>
      <c r="C40" t="s">
        <v>449</v>
      </c>
      <c r="F40" t="s">
        <v>923</v>
      </c>
    </row>
    <row r="41" spans="1:6">
      <c r="A41">
        <v>40</v>
      </c>
      <c r="B41" t="s">
        <v>452</v>
      </c>
      <c r="C41" t="s">
        <v>451</v>
      </c>
      <c r="F41" t="s">
        <v>924</v>
      </c>
    </row>
    <row r="42" spans="1:6">
      <c r="A42">
        <v>41</v>
      </c>
      <c r="B42" t="s">
        <v>454</v>
      </c>
      <c r="C42" t="s">
        <v>453</v>
      </c>
      <c r="F42" t="s">
        <v>925</v>
      </c>
    </row>
    <row r="43" spans="1:6">
      <c r="A43">
        <v>42</v>
      </c>
      <c r="B43" s="100" t="s">
        <v>456</v>
      </c>
      <c r="C43" s="100" t="s">
        <v>455</v>
      </c>
      <c r="F43" t="s">
        <v>926</v>
      </c>
    </row>
    <row r="44" spans="1:6">
      <c r="A44">
        <v>43</v>
      </c>
      <c r="B44" s="100" t="s">
        <v>458</v>
      </c>
      <c r="C44" s="100" t="s">
        <v>457</v>
      </c>
      <c r="F44" t="s">
        <v>927</v>
      </c>
    </row>
    <row r="45" spans="1:6">
      <c r="A45">
        <v>44</v>
      </c>
      <c r="B45" t="s">
        <v>460</v>
      </c>
      <c r="C45" t="s">
        <v>459</v>
      </c>
      <c r="F45" t="s">
        <v>928</v>
      </c>
    </row>
    <row r="46" spans="1:6">
      <c r="A46">
        <v>45</v>
      </c>
      <c r="B46" t="s">
        <v>462</v>
      </c>
      <c r="C46" t="s">
        <v>461</v>
      </c>
      <c r="F46" t="s">
        <v>929</v>
      </c>
    </row>
    <row r="47" spans="1:6">
      <c r="A47">
        <v>46</v>
      </c>
      <c r="B47" t="s">
        <v>464</v>
      </c>
      <c r="C47" t="s">
        <v>463</v>
      </c>
      <c r="F47" t="s">
        <v>930</v>
      </c>
    </row>
    <row r="48" spans="1:6">
      <c r="A48">
        <v>47</v>
      </c>
      <c r="B48" t="s">
        <v>466</v>
      </c>
      <c r="C48" t="s">
        <v>465</v>
      </c>
      <c r="F48" t="s">
        <v>931</v>
      </c>
    </row>
    <row r="49" spans="1:6">
      <c r="A49">
        <v>48</v>
      </c>
      <c r="B49" t="s">
        <v>468</v>
      </c>
      <c r="C49" t="s">
        <v>467</v>
      </c>
      <c r="F49" t="s">
        <v>932</v>
      </c>
    </row>
    <row r="50" spans="1:6">
      <c r="A50">
        <v>49</v>
      </c>
      <c r="B50" t="s">
        <v>470</v>
      </c>
      <c r="C50" t="s">
        <v>469</v>
      </c>
      <c r="F50" t="s">
        <v>933</v>
      </c>
    </row>
    <row r="51" spans="1:6">
      <c r="A51">
        <v>50</v>
      </c>
      <c r="B51" t="s">
        <v>472</v>
      </c>
      <c r="C51" t="s">
        <v>471</v>
      </c>
      <c r="F51" t="s">
        <v>934</v>
      </c>
    </row>
    <row r="52" spans="1:6">
      <c r="A52">
        <v>51</v>
      </c>
      <c r="B52" t="s">
        <v>474</v>
      </c>
      <c r="C52" t="s">
        <v>473</v>
      </c>
      <c r="F52" t="s">
        <v>935</v>
      </c>
    </row>
    <row r="53" spans="1:6">
      <c r="A53">
        <v>52</v>
      </c>
      <c r="B53" t="s">
        <v>476</v>
      </c>
      <c r="C53" t="s">
        <v>475</v>
      </c>
      <c r="F53" t="s">
        <v>936</v>
      </c>
    </row>
    <row r="54" spans="1:6">
      <c r="A54">
        <v>53</v>
      </c>
      <c r="B54" t="s">
        <v>478</v>
      </c>
      <c r="C54" t="s">
        <v>477</v>
      </c>
      <c r="F54" t="s">
        <v>937</v>
      </c>
    </row>
    <row r="55" spans="1:6">
      <c r="A55">
        <v>54</v>
      </c>
      <c r="B55" s="100" t="s">
        <v>480</v>
      </c>
      <c r="C55" s="100" t="s">
        <v>479</v>
      </c>
      <c r="F55" t="s">
        <v>938</v>
      </c>
    </row>
    <row r="56" spans="1:6">
      <c r="A56">
        <v>55</v>
      </c>
      <c r="B56" s="100" t="s">
        <v>482</v>
      </c>
      <c r="C56" s="100" t="s">
        <v>481</v>
      </c>
      <c r="F56" t="s">
        <v>939</v>
      </c>
    </row>
    <row r="57" spans="1:6">
      <c r="A57">
        <v>56</v>
      </c>
      <c r="B57" t="s">
        <v>484</v>
      </c>
      <c r="C57" t="s">
        <v>483</v>
      </c>
      <c r="F57" t="s">
        <v>940</v>
      </c>
    </row>
    <row r="58" spans="1:6">
      <c r="A58">
        <v>57</v>
      </c>
      <c r="B58" t="s">
        <v>486</v>
      </c>
      <c r="C58" t="s">
        <v>485</v>
      </c>
      <c r="F58" t="s">
        <v>941</v>
      </c>
    </row>
    <row r="59" spans="1:6">
      <c r="A59">
        <v>58</v>
      </c>
      <c r="B59" t="s">
        <v>488</v>
      </c>
      <c r="C59" t="s">
        <v>487</v>
      </c>
      <c r="F59" t="s">
        <v>942</v>
      </c>
    </row>
    <row r="60" spans="1:6">
      <c r="A60">
        <v>59</v>
      </c>
      <c r="B60" t="s">
        <v>490</v>
      </c>
      <c r="C60" t="s">
        <v>489</v>
      </c>
      <c r="F60" t="s">
        <v>943</v>
      </c>
    </row>
    <row r="61" spans="1:6">
      <c r="A61">
        <v>60</v>
      </c>
      <c r="B61" t="s">
        <v>492</v>
      </c>
      <c r="C61" t="s">
        <v>491</v>
      </c>
      <c r="F61" t="s">
        <v>944</v>
      </c>
    </row>
    <row r="62" spans="1:6">
      <c r="A62">
        <v>61</v>
      </c>
      <c r="B62" t="s">
        <v>494</v>
      </c>
      <c r="C62" t="s">
        <v>493</v>
      </c>
      <c r="F62" t="s">
        <v>945</v>
      </c>
    </row>
    <row r="63" spans="1:6">
      <c r="A63">
        <v>62</v>
      </c>
      <c r="B63" t="s">
        <v>496</v>
      </c>
      <c r="C63" t="s">
        <v>495</v>
      </c>
      <c r="F63" t="s">
        <v>946</v>
      </c>
    </row>
    <row r="64" spans="1:6">
      <c r="A64">
        <v>63</v>
      </c>
      <c r="B64" t="s">
        <v>498</v>
      </c>
      <c r="C64" t="s">
        <v>497</v>
      </c>
      <c r="F64" t="s">
        <v>947</v>
      </c>
    </row>
    <row r="65" spans="1:6">
      <c r="A65">
        <v>64</v>
      </c>
      <c r="B65" t="s">
        <v>500</v>
      </c>
      <c r="C65" t="s">
        <v>499</v>
      </c>
      <c r="F65" t="s">
        <v>948</v>
      </c>
    </row>
    <row r="66" spans="1:6">
      <c r="A66">
        <v>65</v>
      </c>
      <c r="B66" t="s">
        <v>502</v>
      </c>
      <c r="C66" t="s">
        <v>501</v>
      </c>
      <c r="F66" t="s">
        <v>949</v>
      </c>
    </row>
    <row r="67" spans="1:6">
      <c r="A67">
        <v>66</v>
      </c>
      <c r="B67" t="s">
        <v>504</v>
      </c>
      <c r="C67" t="s">
        <v>503</v>
      </c>
      <c r="F67" t="s">
        <v>950</v>
      </c>
    </row>
    <row r="68" spans="1:6">
      <c r="A68">
        <v>67</v>
      </c>
      <c r="B68" t="s">
        <v>506</v>
      </c>
      <c r="C68" t="s">
        <v>505</v>
      </c>
      <c r="F68" t="s">
        <v>951</v>
      </c>
    </row>
    <row r="69" spans="1:6">
      <c r="A69">
        <v>68</v>
      </c>
      <c r="B69" t="s">
        <v>508</v>
      </c>
      <c r="C69" t="s">
        <v>507</v>
      </c>
      <c r="F69" t="s">
        <v>952</v>
      </c>
    </row>
    <row r="70" spans="1:6">
      <c r="A70">
        <v>69</v>
      </c>
      <c r="B70" t="s">
        <v>510</v>
      </c>
      <c r="C70" t="s">
        <v>509</v>
      </c>
      <c r="F70" t="s">
        <v>953</v>
      </c>
    </row>
    <row r="71" spans="1:6">
      <c r="A71">
        <v>70</v>
      </c>
      <c r="B71" s="100" t="s">
        <v>512</v>
      </c>
      <c r="C71" s="100" t="s">
        <v>511</v>
      </c>
      <c r="F71" t="s">
        <v>954</v>
      </c>
    </row>
    <row r="72" spans="1:6">
      <c r="A72">
        <v>71</v>
      </c>
      <c r="B72" s="100" t="s">
        <v>514</v>
      </c>
      <c r="C72" s="100" t="s">
        <v>513</v>
      </c>
      <c r="F72" t="s">
        <v>955</v>
      </c>
    </row>
    <row r="73" spans="1:6">
      <c r="A73">
        <v>72</v>
      </c>
      <c r="B73" t="s">
        <v>516</v>
      </c>
      <c r="C73" t="s">
        <v>515</v>
      </c>
      <c r="F73" t="s">
        <v>956</v>
      </c>
    </row>
    <row r="74" spans="1:6">
      <c r="A74">
        <v>73</v>
      </c>
      <c r="B74" t="s">
        <v>518</v>
      </c>
      <c r="C74" t="s">
        <v>517</v>
      </c>
      <c r="F74" t="s">
        <v>957</v>
      </c>
    </row>
    <row r="75" spans="1:6">
      <c r="A75">
        <v>74</v>
      </c>
      <c r="B75" t="s">
        <v>520</v>
      </c>
      <c r="C75" t="s">
        <v>519</v>
      </c>
      <c r="F75" t="s">
        <v>958</v>
      </c>
    </row>
    <row r="76" spans="1:6">
      <c r="A76">
        <v>75</v>
      </c>
      <c r="B76" t="s">
        <v>522</v>
      </c>
      <c r="C76" t="s">
        <v>521</v>
      </c>
      <c r="F76" t="s">
        <v>959</v>
      </c>
    </row>
    <row r="77" spans="1:6">
      <c r="A77">
        <v>76</v>
      </c>
      <c r="B77" t="s">
        <v>524</v>
      </c>
      <c r="C77" t="s">
        <v>523</v>
      </c>
      <c r="F77" t="s">
        <v>960</v>
      </c>
    </row>
    <row r="78" spans="1:6">
      <c r="A78">
        <v>77</v>
      </c>
      <c r="B78" t="s">
        <v>526</v>
      </c>
      <c r="C78" t="s">
        <v>525</v>
      </c>
      <c r="F78" t="s">
        <v>961</v>
      </c>
    </row>
    <row r="79" spans="1:6">
      <c r="A79">
        <v>78</v>
      </c>
      <c r="B79" t="s">
        <v>528</v>
      </c>
      <c r="C79" t="s">
        <v>527</v>
      </c>
      <c r="F79" t="s">
        <v>962</v>
      </c>
    </row>
    <row r="80" spans="1:6">
      <c r="A80">
        <v>79</v>
      </c>
      <c r="B80" t="s">
        <v>530</v>
      </c>
      <c r="C80" t="s">
        <v>529</v>
      </c>
      <c r="F80" t="s">
        <v>963</v>
      </c>
    </row>
    <row r="81" spans="1:6">
      <c r="A81">
        <v>80</v>
      </c>
      <c r="B81" t="s">
        <v>532</v>
      </c>
      <c r="C81" t="s">
        <v>531</v>
      </c>
      <c r="F81" t="s">
        <v>964</v>
      </c>
    </row>
    <row r="82" spans="1:6">
      <c r="A82">
        <v>81</v>
      </c>
      <c r="B82" t="s">
        <v>534</v>
      </c>
      <c r="C82" t="s">
        <v>533</v>
      </c>
      <c r="F82" t="s">
        <v>966</v>
      </c>
    </row>
    <row r="83" spans="1:6">
      <c r="A83">
        <v>82</v>
      </c>
      <c r="B83" t="s">
        <v>536</v>
      </c>
      <c r="C83" t="s">
        <v>535</v>
      </c>
      <c r="F83" t="s">
        <v>965</v>
      </c>
    </row>
    <row r="84" spans="1:6">
      <c r="A84">
        <v>83</v>
      </c>
      <c r="B84" t="s">
        <v>538</v>
      </c>
      <c r="C84" t="s">
        <v>537</v>
      </c>
      <c r="F84" t="s">
        <v>967</v>
      </c>
    </row>
    <row r="85" spans="1:6">
      <c r="A85">
        <v>84</v>
      </c>
      <c r="B85" t="s">
        <v>540</v>
      </c>
      <c r="C85" t="s">
        <v>539</v>
      </c>
      <c r="F85" t="s">
        <v>968</v>
      </c>
    </row>
    <row r="86" spans="1:6">
      <c r="A86">
        <v>85</v>
      </c>
      <c r="B86" t="s">
        <v>542</v>
      </c>
      <c r="C86" t="s">
        <v>541</v>
      </c>
      <c r="F86" t="s">
        <v>969</v>
      </c>
    </row>
    <row r="87" spans="1:6">
      <c r="A87">
        <v>86</v>
      </c>
      <c r="B87" t="s">
        <v>544</v>
      </c>
      <c r="C87" t="s">
        <v>543</v>
      </c>
      <c r="F87" t="s">
        <v>970</v>
      </c>
    </row>
    <row r="88" spans="1:6">
      <c r="A88">
        <v>87</v>
      </c>
      <c r="B88" t="s">
        <v>546</v>
      </c>
      <c r="C88" t="s">
        <v>545</v>
      </c>
      <c r="F88" t="s">
        <v>971</v>
      </c>
    </row>
    <row r="89" spans="1:6">
      <c r="A89">
        <v>88</v>
      </c>
      <c r="B89" t="s">
        <v>548</v>
      </c>
      <c r="C89" t="s">
        <v>547</v>
      </c>
      <c r="F89" t="s">
        <v>972</v>
      </c>
    </row>
    <row r="90" spans="1:6">
      <c r="A90">
        <v>89</v>
      </c>
      <c r="B90" s="100" t="s">
        <v>550</v>
      </c>
      <c r="C90" s="100" t="s">
        <v>549</v>
      </c>
      <c r="F90" t="s">
        <v>973</v>
      </c>
    </row>
    <row r="91" spans="1:6">
      <c r="A91">
        <v>90</v>
      </c>
      <c r="B91" t="s">
        <v>552</v>
      </c>
      <c r="C91" t="s">
        <v>551</v>
      </c>
      <c r="F91" t="s">
        <v>974</v>
      </c>
    </row>
    <row r="92" spans="1:6">
      <c r="A92">
        <v>91</v>
      </c>
      <c r="B92" t="s">
        <v>554</v>
      </c>
      <c r="C92" t="s">
        <v>553</v>
      </c>
      <c r="F92" t="s">
        <v>975</v>
      </c>
    </row>
    <row r="93" spans="1:6">
      <c r="A93">
        <v>92</v>
      </c>
      <c r="B93" t="s">
        <v>556</v>
      </c>
      <c r="C93" t="s">
        <v>555</v>
      </c>
      <c r="F93" t="s">
        <v>976</v>
      </c>
    </row>
    <row r="94" spans="1:6">
      <c r="A94">
        <v>93</v>
      </c>
      <c r="B94" t="s">
        <v>558</v>
      </c>
      <c r="C94" t="s">
        <v>557</v>
      </c>
      <c r="F94" t="s">
        <v>977</v>
      </c>
    </row>
    <row r="95" spans="1:6">
      <c r="A95">
        <v>94</v>
      </c>
      <c r="B95" t="s">
        <v>560</v>
      </c>
      <c r="C95" t="s">
        <v>559</v>
      </c>
      <c r="F95" t="s">
        <v>978</v>
      </c>
    </row>
    <row r="96" spans="1:6">
      <c r="A96">
        <v>95</v>
      </c>
      <c r="B96" t="s">
        <v>562</v>
      </c>
      <c r="C96" t="s">
        <v>561</v>
      </c>
      <c r="F96" t="s">
        <v>979</v>
      </c>
    </row>
    <row r="97" spans="1:6">
      <c r="A97">
        <v>96</v>
      </c>
      <c r="B97" s="100" t="s">
        <v>564</v>
      </c>
      <c r="C97" s="100" t="s">
        <v>563</v>
      </c>
      <c r="F97" t="s">
        <v>980</v>
      </c>
    </row>
    <row r="98" spans="1:6">
      <c r="A98">
        <v>97</v>
      </c>
      <c r="B98" t="s">
        <v>566</v>
      </c>
      <c r="C98" t="s">
        <v>565</v>
      </c>
      <c r="F98" t="s">
        <v>981</v>
      </c>
    </row>
    <row r="99" spans="1:6">
      <c r="A99">
        <v>98</v>
      </c>
      <c r="B99" t="s">
        <v>568</v>
      </c>
      <c r="C99" t="s">
        <v>567</v>
      </c>
      <c r="F99" t="s">
        <v>982</v>
      </c>
    </row>
    <row r="100" spans="1:6">
      <c r="A100">
        <v>99</v>
      </c>
      <c r="B100" t="s">
        <v>570</v>
      </c>
      <c r="C100" t="s">
        <v>569</v>
      </c>
      <c r="F100" t="s">
        <v>983</v>
      </c>
    </row>
    <row r="101" spans="1:6">
      <c r="A101">
        <v>100</v>
      </c>
      <c r="B101" t="s">
        <v>572</v>
      </c>
      <c r="C101" t="s">
        <v>571</v>
      </c>
      <c r="F101" t="s">
        <v>984</v>
      </c>
    </row>
    <row r="102" spans="1:6">
      <c r="A102">
        <v>101</v>
      </c>
      <c r="B102" s="100" t="s">
        <v>574</v>
      </c>
      <c r="C102" s="100" t="s">
        <v>573</v>
      </c>
      <c r="F102" t="s">
        <v>985</v>
      </c>
    </row>
    <row r="103" spans="1:6">
      <c r="A103">
        <v>102</v>
      </c>
      <c r="B103" t="s">
        <v>576</v>
      </c>
      <c r="C103" t="s">
        <v>575</v>
      </c>
      <c r="F103" t="s">
        <v>986</v>
      </c>
    </row>
    <row r="104" spans="1:6">
      <c r="A104">
        <v>103</v>
      </c>
      <c r="B104" t="s">
        <v>578</v>
      </c>
      <c r="C104" t="s">
        <v>577</v>
      </c>
      <c r="F104" t="s">
        <v>987</v>
      </c>
    </row>
    <row r="105" spans="1:6">
      <c r="A105">
        <v>104</v>
      </c>
      <c r="B105" s="100" t="s">
        <v>580</v>
      </c>
      <c r="C105" s="100" t="s">
        <v>579</v>
      </c>
      <c r="F105" t="s">
        <v>988</v>
      </c>
    </row>
    <row r="106" spans="1:6">
      <c r="A106">
        <v>105</v>
      </c>
      <c r="B106" s="100" t="s">
        <v>582</v>
      </c>
      <c r="C106" s="100" t="s">
        <v>581</v>
      </c>
      <c r="F106" t="s">
        <v>989</v>
      </c>
    </row>
    <row r="107" spans="1:6">
      <c r="A107">
        <v>106</v>
      </c>
      <c r="B107" t="s">
        <v>584</v>
      </c>
      <c r="C107" t="s">
        <v>583</v>
      </c>
      <c r="F107" t="s">
        <v>990</v>
      </c>
    </row>
    <row r="108" spans="1:6">
      <c r="A108">
        <v>107</v>
      </c>
      <c r="B108" t="s">
        <v>586</v>
      </c>
      <c r="C108" t="s">
        <v>585</v>
      </c>
      <c r="F108" t="s">
        <v>991</v>
      </c>
    </row>
    <row r="109" spans="1:6">
      <c r="A109">
        <v>108</v>
      </c>
      <c r="B109" t="s">
        <v>588</v>
      </c>
      <c r="C109" t="s">
        <v>587</v>
      </c>
      <c r="F109" t="s">
        <v>992</v>
      </c>
    </row>
    <row r="110" spans="1:6">
      <c r="A110">
        <v>109</v>
      </c>
      <c r="B110" t="s">
        <v>590</v>
      </c>
      <c r="C110" t="s">
        <v>589</v>
      </c>
      <c r="F110" t="s">
        <v>993</v>
      </c>
    </row>
    <row r="111" spans="1:6">
      <c r="A111">
        <v>110</v>
      </c>
      <c r="B111" t="s">
        <v>592</v>
      </c>
      <c r="C111" t="s">
        <v>591</v>
      </c>
      <c r="F111" t="s">
        <v>994</v>
      </c>
    </row>
    <row r="112" spans="1:6">
      <c r="A112">
        <v>111</v>
      </c>
      <c r="B112" t="s">
        <v>594</v>
      </c>
      <c r="C112" t="s">
        <v>593</v>
      </c>
      <c r="F112" t="s">
        <v>995</v>
      </c>
    </row>
    <row r="113" spans="1:3">
      <c r="A113">
        <v>112</v>
      </c>
      <c r="B113" t="s">
        <v>596</v>
      </c>
      <c r="C113" t="s">
        <v>595</v>
      </c>
    </row>
    <row r="114" spans="1:3">
      <c r="A114">
        <v>113</v>
      </c>
      <c r="B114" t="s">
        <v>598</v>
      </c>
      <c r="C114" t="s">
        <v>597</v>
      </c>
    </row>
    <row r="115" spans="1:3">
      <c r="A115">
        <v>114</v>
      </c>
      <c r="B115" t="s">
        <v>600</v>
      </c>
      <c r="C115" t="s">
        <v>599</v>
      </c>
    </row>
    <row r="116" spans="1:3">
      <c r="A116">
        <v>115</v>
      </c>
      <c r="B116" t="s">
        <v>602</v>
      </c>
      <c r="C116" t="s">
        <v>601</v>
      </c>
    </row>
    <row r="117" spans="1:3">
      <c r="A117">
        <v>116</v>
      </c>
      <c r="B117" t="s">
        <v>604</v>
      </c>
      <c r="C117" t="s">
        <v>603</v>
      </c>
    </row>
    <row r="118" spans="1:3">
      <c r="A118">
        <v>117</v>
      </c>
      <c r="B118" s="100" t="s">
        <v>606</v>
      </c>
      <c r="C118" s="100" t="s">
        <v>605</v>
      </c>
    </row>
    <row r="119" spans="1:3">
      <c r="A119">
        <v>118</v>
      </c>
      <c r="B119" t="s">
        <v>608</v>
      </c>
      <c r="C119" t="s">
        <v>607</v>
      </c>
    </row>
    <row r="120" spans="1:3">
      <c r="A120">
        <v>119</v>
      </c>
      <c r="B120" t="s">
        <v>610</v>
      </c>
      <c r="C120" t="s">
        <v>609</v>
      </c>
    </row>
    <row r="121" spans="1:3">
      <c r="A121">
        <v>120</v>
      </c>
      <c r="B121" t="s">
        <v>877</v>
      </c>
      <c r="C121" t="s">
        <v>611</v>
      </c>
    </row>
    <row r="122" spans="1:3">
      <c r="A122">
        <v>121</v>
      </c>
      <c r="B122" t="s">
        <v>613</v>
      </c>
      <c r="C122" t="s">
        <v>612</v>
      </c>
    </row>
    <row r="123" spans="1:3">
      <c r="A123">
        <v>122</v>
      </c>
      <c r="B123" t="s">
        <v>615</v>
      </c>
      <c r="C123" t="s">
        <v>614</v>
      </c>
    </row>
    <row r="124" spans="1:3">
      <c r="A124">
        <v>123</v>
      </c>
      <c r="B124" t="s">
        <v>617</v>
      </c>
      <c r="C124" t="s">
        <v>616</v>
      </c>
    </row>
    <row r="125" spans="1:3">
      <c r="A125">
        <v>124</v>
      </c>
      <c r="B125" t="s">
        <v>619</v>
      </c>
      <c r="C125" t="s">
        <v>618</v>
      </c>
    </row>
    <row r="126" spans="1:3">
      <c r="A126">
        <v>125</v>
      </c>
      <c r="B126" t="s">
        <v>621</v>
      </c>
      <c r="C126" t="s">
        <v>620</v>
      </c>
    </row>
    <row r="127" spans="1:3">
      <c r="A127">
        <v>126</v>
      </c>
      <c r="B127" t="s">
        <v>623</v>
      </c>
      <c r="C127" t="s">
        <v>622</v>
      </c>
    </row>
    <row r="128" spans="1:3">
      <c r="A128">
        <v>127</v>
      </c>
      <c r="B128" s="100" t="s">
        <v>625</v>
      </c>
      <c r="C128" s="100" t="s">
        <v>624</v>
      </c>
    </row>
    <row r="129" spans="1:3">
      <c r="A129">
        <v>128</v>
      </c>
      <c r="B129" s="100" t="s">
        <v>627</v>
      </c>
      <c r="C129" s="100" t="s">
        <v>626</v>
      </c>
    </row>
    <row r="130" spans="1:3">
      <c r="A130">
        <v>129</v>
      </c>
      <c r="B130" s="100" t="s">
        <v>629</v>
      </c>
      <c r="C130" s="100" t="s">
        <v>628</v>
      </c>
    </row>
    <row r="131" spans="1:3">
      <c r="A131">
        <v>130</v>
      </c>
      <c r="B131" t="s">
        <v>630</v>
      </c>
      <c r="C131" t="s">
        <v>869</v>
      </c>
    </row>
    <row r="132" spans="1:3">
      <c r="A132">
        <v>131</v>
      </c>
      <c r="B132" t="s">
        <v>632</v>
      </c>
      <c r="C132" t="s">
        <v>631</v>
      </c>
    </row>
    <row r="133" spans="1:3">
      <c r="A133">
        <v>132</v>
      </c>
      <c r="B133" t="s">
        <v>634</v>
      </c>
      <c r="C133" t="s">
        <v>633</v>
      </c>
    </row>
    <row r="134" spans="1:3">
      <c r="A134">
        <v>133</v>
      </c>
      <c r="B134" t="s">
        <v>636</v>
      </c>
      <c r="C134" t="s">
        <v>635</v>
      </c>
    </row>
    <row r="135" spans="1:3">
      <c r="A135">
        <v>134</v>
      </c>
      <c r="B135" t="s">
        <v>638</v>
      </c>
      <c r="C135" t="s">
        <v>637</v>
      </c>
    </row>
    <row r="136" spans="1:3">
      <c r="A136">
        <v>135</v>
      </c>
      <c r="B136" t="s">
        <v>640</v>
      </c>
      <c r="C136" t="s">
        <v>639</v>
      </c>
    </row>
    <row r="137" spans="1:3">
      <c r="A137">
        <v>136</v>
      </c>
      <c r="B137" t="s">
        <v>642</v>
      </c>
      <c r="C137" t="s">
        <v>641</v>
      </c>
    </row>
    <row r="138" spans="1:3">
      <c r="A138">
        <v>137</v>
      </c>
      <c r="B138" t="s">
        <v>644</v>
      </c>
      <c r="C138" t="s">
        <v>643</v>
      </c>
    </row>
    <row r="139" spans="1:3">
      <c r="A139">
        <v>138</v>
      </c>
      <c r="B139" t="s">
        <v>646</v>
      </c>
      <c r="C139" t="s">
        <v>645</v>
      </c>
    </row>
    <row r="140" spans="1:3">
      <c r="A140">
        <v>139</v>
      </c>
      <c r="B140" t="s">
        <v>648</v>
      </c>
      <c r="C140" t="s">
        <v>647</v>
      </c>
    </row>
    <row r="141" spans="1:3">
      <c r="A141">
        <v>140</v>
      </c>
      <c r="B141" t="s">
        <v>649</v>
      </c>
      <c r="C141" t="s">
        <v>870</v>
      </c>
    </row>
    <row r="142" spans="1:3">
      <c r="A142">
        <v>141</v>
      </c>
      <c r="B142" t="s">
        <v>651</v>
      </c>
      <c r="C142" t="s">
        <v>650</v>
      </c>
    </row>
    <row r="143" spans="1:3">
      <c r="A143">
        <v>142</v>
      </c>
      <c r="B143" t="s">
        <v>653</v>
      </c>
      <c r="C143" t="s">
        <v>652</v>
      </c>
    </row>
    <row r="144" spans="1:3">
      <c r="A144">
        <v>143</v>
      </c>
      <c r="B144" t="s">
        <v>655</v>
      </c>
      <c r="C144" t="s">
        <v>654</v>
      </c>
    </row>
    <row r="145" spans="1:3">
      <c r="A145">
        <v>144</v>
      </c>
      <c r="B145" t="s">
        <v>657</v>
      </c>
      <c r="C145" t="s">
        <v>656</v>
      </c>
    </row>
    <row r="146" spans="1:3">
      <c r="A146">
        <v>145</v>
      </c>
      <c r="B146" t="s">
        <v>658</v>
      </c>
      <c r="C146" t="s">
        <v>871</v>
      </c>
    </row>
    <row r="147" spans="1:3">
      <c r="A147">
        <v>146</v>
      </c>
      <c r="B147" t="s">
        <v>660</v>
      </c>
      <c r="C147" t="s">
        <v>659</v>
      </c>
    </row>
    <row r="148" spans="1:3">
      <c r="A148">
        <v>147</v>
      </c>
      <c r="B148" t="s">
        <v>662</v>
      </c>
      <c r="C148" t="s">
        <v>661</v>
      </c>
    </row>
    <row r="149" spans="1:3">
      <c r="A149">
        <v>148</v>
      </c>
      <c r="B149" t="s">
        <v>664</v>
      </c>
      <c r="C149" t="s">
        <v>663</v>
      </c>
    </row>
    <row r="150" spans="1:3">
      <c r="A150">
        <v>149</v>
      </c>
      <c r="B150" t="s">
        <v>666</v>
      </c>
      <c r="C150" t="s">
        <v>665</v>
      </c>
    </row>
    <row r="151" spans="1:3">
      <c r="A151">
        <v>150</v>
      </c>
      <c r="B151" s="100" t="s">
        <v>668</v>
      </c>
      <c r="C151" s="100" t="s">
        <v>667</v>
      </c>
    </row>
    <row r="152" spans="1:3">
      <c r="A152">
        <v>151</v>
      </c>
      <c r="B152" t="s">
        <v>670</v>
      </c>
      <c r="C152" t="s">
        <v>669</v>
      </c>
    </row>
    <row r="153" spans="1:3">
      <c r="A153">
        <v>152</v>
      </c>
      <c r="B153" t="s">
        <v>672</v>
      </c>
      <c r="C153" t="s">
        <v>671</v>
      </c>
    </row>
    <row r="154" spans="1:3">
      <c r="A154">
        <v>153</v>
      </c>
      <c r="B154" t="s">
        <v>674</v>
      </c>
      <c r="C154" t="s">
        <v>673</v>
      </c>
    </row>
    <row r="155" spans="1:3">
      <c r="A155">
        <v>154</v>
      </c>
      <c r="B155" t="s">
        <v>676</v>
      </c>
      <c r="C155" t="s">
        <v>675</v>
      </c>
    </row>
    <row r="156" spans="1:3">
      <c r="A156">
        <v>155</v>
      </c>
      <c r="B156" t="s">
        <v>678</v>
      </c>
      <c r="C156" t="s">
        <v>677</v>
      </c>
    </row>
    <row r="157" spans="1:3">
      <c r="A157">
        <v>156</v>
      </c>
      <c r="B157" t="s">
        <v>680</v>
      </c>
      <c r="C157" t="s">
        <v>679</v>
      </c>
    </row>
    <row r="158" spans="1:3">
      <c r="A158">
        <v>157</v>
      </c>
      <c r="B158" s="100" t="s">
        <v>682</v>
      </c>
      <c r="C158" s="100" t="s">
        <v>681</v>
      </c>
    </row>
    <row r="159" spans="1:3">
      <c r="A159">
        <v>158</v>
      </c>
      <c r="B159" s="100" t="s">
        <v>684</v>
      </c>
      <c r="C159" s="100" t="s">
        <v>683</v>
      </c>
    </row>
    <row r="160" spans="1:3">
      <c r="A160">
        <v>159</v>
      </c>
      <c r="B160" t="s">
        <v>685</v>
      </c>
      <c r="C160" t="s">
        <v>872</v>
      </c>
    </row>
    <row r="161" spans="1:3">
      <c r="A161">
        <v>160</v>
      </c>
      <c r="B161" t="s">
        <v>687</v>
      </c>
      <c r="C161" t="s">
        <v>686</v>
      </c>
    </row>
    <row r="162" spans="1:3">
      <c r="A162">
        <v>161</v>
      </c>
      <c r="B162" t="s">
        <v>689</v>
      </c>
      <c r="C162" t="s">
        <v>688</v>
      </c>
    </row>
    <row r="163" spans="1:3">
      <c r="A163">
        <v>162</v>
      </c>
      <c r="B163" t="s">
        <v>691</v>
      </c>
      <c r="C163" t="s">
        <v>690</v>
      </c>
    </row>
    <row r="164" spans="1:3">
      <c r="A164">
        <v>163</v>
      </c>
      <c r="B164" t="s">
        <v>693</v>
      </c>
      <c r="C164" t="s">
        <v>692</v>
      </c>
    </row>
    <row r="165" spans="1:3">
      <c r="A165">
        <v>164</v>
      </c>
      <c r="B165" t="s">
        <v>695</v>
      </c>
      <c r="C165" t="s">
        <v>694</v>
      </c>
    </row>
    <row r="166" spans="1:3">
      <c r="A166">
        <v>165</v>
      </c>
      <c r="B166" s="100" t="s">
        <v>696</v>
      </c>
      <c r="C166" s="100" t="s">
        <v>873</v>
      </c>
    </row>
    <row r="167" spans="1:3">
      <c r="A167">
        <v>166</v>
      </c>
      <c r="B167" s="100" t="s">
        <v>698</v>
      </c>
      <c r="C167" s="100" t="s">
        <v>697</v>
      </c>
    </row>
    <row r="168" spans="1:3">
      <c r="A168">
        <v>167</v>
      </c>
      <c r="B168" t="s">
        <v>700</v>
      </c>
      <c r="C168" t="s">
        <v>699</v>
      </c>
    </row>
    <row r="169" spans="1:3">
      <c r="A169">
        <v>168</v>
      </c>
      <c r="B169" t="s">
        <v>702</v>
      </c>
      <c r="C169" t="s">
        <v>701</v>
      </c>
    </row>
    <row r="170" spans="1:3">
      <c r="A170">
        <v>169</v>
      </c>
      <c r="B170" t="s">
        <v>704</v>
      </c>
      <c r="C170" t="s">
        <v>703</v>
      </c>
    </row>
    <row r="171" spans="1:3">
      <c r="A171">
        <v>170</v>
      </c>
      <c r="B171" t="s">
        <v>706</v>
      </c>
      <c r="C171" t="s">
        <v>705</v>
      </c>
    </row>
    <row r="172" spans="1:3">
      <c r="A172">
        <v>171</v>
      </c>
      <c r="B172" t="s">
        <v>707</v>
      </c>
      <c r="C172" t="s">
        <v>874</v>
      </c>
    </row>
    <row r="173" spans="1:3">
      <c r="A173">
        <v>172</v>
      </c>
      <c r="B173" s="100" t="s">
        <v>709</v>
      </c>
      <c r="C173" s="100" t="s">
        <v>708</v>
      </c>
    </row>
    <row r="174" spans="1:3">
      <c r="A174">
        <v>173</v>
      </c>
      <c r="B174" s="100" t="s">
        <v>711</v>
      </c>
      <c r="C174" s="100" t="s">
        <v>710</v>
      </c>
    </row>
    <row r="175" spans="1:3">
      <c r="A175">
        <v>174</v>
      </c>
      <c r="B175" s="100" t="s">
        <v>713</v>
      </c>
      <c r="C175" s="100" t="s">
        <v>712</v>
      </c>
    </row>
    <row r="176" spans="1:3">
      <c r="A176">
        <v>175</v>
      </c>
      <c r="B176" s="100" t="s">
        <v>715</v>
      </c>
      <c r="C176" s="100" t="s">
        <v>714</v>
      </c>
    </row>
    <row r="177" spans="1:3">
      <c r="A177">
        <v>176</v>
      </c>
      <c r="B177" t="s">
        <v>717</v>
      </c>
      <c r="C177" t="s">
        <v>716</v>
      </c>
    </row>
    <row r="178" spans="1:3">
      <c r="A178">
        <v>177</v>
      </c>
      <c r="B178" t="s">
        <v>719</v>
      </c>
      <c r="C178" t="s">
        <v>718</v>
      </c>
    </row>
    <row r="179" spans="1:3">
      <c r="A179">
        <v>178</v>
      </c>
      <c r="B179" t="s">
        <v>721</v>
      </c>
      <c r="C179" t="s">
        <v>720</v>
      </c>
    </row>
    <row r="180" spans="1:3">
      <c r="A180">
        <v>179</v>
      </c>
      <c r="B180" t="s">
        <v>723</v>
      </c>
      <c r="C180" t="s">
        <v>722</v>
      </c>
    </row>
    <row r="181" spans="1:3">
      <c r="A181">
        <v>180</v>
      </c>
      <c r="B181" t="s">
        <v>725</v>
      </c>
      <c r="C181" t="s">
        <v>724</v>
      </c>
    </row>
    <row r="182" spans="1:3">
      <c r="A182">
        <v>181</v>
      </c>
      <c r="B182" t="s">
        <v>727</v>
      </c>
      <c r="C182" t="s">
        <v>726</v>
      </c>
    </row>
    <row r="183" spans="1:3">
      <c r="A183">
        <v>182</v>
      </c>
      <c r="B183" s="100" t="s">
        <v>729</v>
      </c>
      <c r="C183" s="100" t="s">
        <v>728</v>
      </c>
    </row>
    <row r="184" spans="1:3">
      <c r="A184">
        <v>183</v>
      </c>
      <c r="B184" s="100" t="s">
        <v>731</v>
      </c>
      <c r="C184" s="100" t="s">
        <v>730</v>
      </c>
    </row>
    <row r="185" spans="1:3">
      <c r="A185">
        <v>184</v>
      </c>
      <c r="B185" s="100" t="s">
        <v>733</v>
      </c>
      <c r="C185" s="100" t="s">
        <v>732</v>
      </c>
    </row>
    <row r="186" spans="1:3">
      <c r="A186">
        <v>185</v>
      </c>
      <c r="B186" s="100" t="s">
        <v>735</v>
      </c>
      <c r="C186" s="100" t="s">
        <v>734</v>
      </c>
    </row>
    <row r="187" spans="1:3">
      <c r="A187">
        <v>186</v>
      </c>
      <c r="B187" t="s">
        <v>737</v>
      </c>
      <c r="C187" t="s">
        <v>736</v>
      </c>
    </row>
    <row r="188" spans="1:3">
      <c r="A188">
        <v>187</v>
      </c>
      <c r="B188" t="s">
        <v>739</v>
      </c>
      <c r="C188" t="s">
        <v>738</v>
      </c>
    </row>
    <row r="189" spans="1:3">
      <c r="A189">
        <v>188</v>
      </c>
      <c r="B189" t="s">
        <v>741</v>
      </c>
      <c r="C189" t="s">
        <v>740</v>
      </c>
    </row>
    <row r="190" spans="1:3">
      <c r="A190">
        <v>189</v>
      </c>
      <c r="B190" t="s">
        <v>743</v>
      </c>
      <c r="C190" t="s">
        <v>742</v>
      </c>
    </row>
    <row r="191" spans="1:3">
      <c r="A191">
        <v>190</v>
      </c>
      <c r="B191" t="s">
        <v>745</v>
      </c>
      <c r="C191" t="s">
        <v>744</v>
      </c>
    </row>
    <row r="192" spans="1:3">
      <c r="A192">
        <v>191</v>
      </c>
      <c r="B192" t="s">
        <v>747</v>
      </c>
      <c r="C192" t="s">
        <v>746</v>
      </c>
    </row>
    <row r="193" spans="1:3">
      <c r="A193">
        <v>192</v>
      </c>
      <c r="B193" t="s">
        <v>749</v>
      </c>
      <c r="C193" t="s">
        <v>748</v>
      </c>
    </row>
    <row r="194" spans="1:3">
      <c r="A194">
        <v>193</v>
      </c>
      <c r="B194" t="s">
        <v>751</v>
      </c>
      <c r="C194" t="s">
        <v>750</v>
      </c>
    </row>
    <row r="195" spans="1:3">
      <c r="A195">
        <v>194</v>
      </c>
      <c r="B195" t="s">
        <v>753</v>
      </c>
      <c r="C195" t="s">
        <v>752</v>
      </c>
    </row>
    <row r="196" spans="1:3">
      <c r="A196">
        <v>195</v>
      </c>
      <c r="B196" t="s">
        <v>755</v>
      </c>
      <c r="C196" t="s">
        <v>754</v>
      </c>
    </row>
    <row r="197" spans="1:3">
      <c r="A197">
        <v>196</v>
      </c>
      <c r="B197" t="s">
        <v>757</v>
      </c>
      <c r="C197" t="s">
        <v>756</v>
      </c>
    </row>
    <row r="198" spans="1:3">
      <c r="A198">
        <v>197</v>
      </c>
      <c r="B198" t="s">
        <v>759</v>
      </c>
      <c r="C198" t="s">
        <v>758</v>
      </c>
    </row>
    <row r="199" spans="1:3">
      <c r="A199">
        <v>198</v>
      </c>
      <c r="B199" t="s">
        <v>761</v>
      </c>
      <c r="C199" t="s">
        <v>760</v>
      </c>
    </row>
    <row r="200" spans="1:3">
      <c r="A200">
        <v>199</v>
      </c>
      <c r="B200" t="s">
        <v>763</v>
      </c>
      <c r="C200" t="s">
        <v>762</v>
      </c>
    </row>
    <row r="201" spans="1:3">
      <c r="A201">
        <v>200</v>
      </c>
      <c r="B201" t="s">
        <v>765</v>
      </c>
      <c r="C201" t="s">
        <v>764</v>
      </c>
    </row>
    <row r="202" spans="1:3">
      <c r="A202">
        <v>201</v>
      </c>
      <c r="B202" s="100" t="s">
        <v>767</v>
      </c>
      <c r="C202" s="100" t="s">
        <v>766</v>
      </c>
    </row>
    <row r="203" spans="1:3">
      <c r="A203">
        <v>202</v>
      </c>
      <c r="B203" t="s">
        <v>769</v>
      </c>
      <c r="C203" t="s">
        <v>768</v>
      </c>
    </row>
    <row r="204" spans="1:3">
      <c r="A204">
        <v>203</v>
      </c>
      <c r="B204" t="s">
        <v>771</v>
      </c>
      <c r="C204" t="s">
        <v>770</v>
      </c>
    </row>
    <row r="205" spans="1:3">
      <c r="A205">
        <v>204</v>
      </c>
      <c r="B205" t="s">
        <v>773</v>
      </c>
      <c r="C205" t="s">
        <v>772</v>
      </c>
    </row>
    <row r="206" spans="1:3">
      <c r="A206">
        <v>205</v>
      </c>
      <c r="B206" t="s">
        <v>775</v>
      </c>
      <c r="C206" t="s">
        <v>774</v>
      </c>
    </row>
    <row r="207" spans="1:3">
      <c r="A207">
        <v>206</v>
      </c>
      <c r="B207" t="s">
        <v>777</v>
      </c>
      <c r="C207" t="s">
        <v>776</v>
      </c>
    </row>
    <row r="208" spans="1:3">
      <c r="A208">
        <v>207</v>
      </c>
      <c r="B208" t="s">
        <v>779</v>
      </c>
      <c r="C208" t="s">
        <v>778</v>
      </c>
    </row>
    <row r="209" spans="1:5">
      <c r="A209">
        <v>208</v>
      </c>
      <c r="B209" t="s">
        <v>781</v>
      </c>
      <c r="C209" t="s">
        <v>780</v>
      </c>
    </row>
    <row r="210" spans="1:5">
      <c r="A210">
        <v>209</v>
      </c>
      <c r="B210" s="100" t="s">
        <v>783</v>
      </c>
      <c r="C210" s="100" t="s">
        <v>782</v>
      </c>
    </row>
    <row r="211" spans="1:5">
      <c r="A211">
        <v>210</v>
      </c>
      <c r="B211" s="100" t="s">
        <v>784</v>
      </c>
      <c r="C211" s="100" t="s">
        <v>875</v>
      </c>
    </row>
    <row r="212" spans="1:5">
      <c r="A212">
        <v>211</v>
      </c>
      <c r="B212" t="s">
        <v>785</v>
      </c>
      <c r="C212" t="s">
        <v>878</v>
      </c>
    </row>
    <row r="213" spans="1:5">
      <c r="A213">
        <v>212</v>
      </c>
      <c r="B213" t="s">
        <v>787</v>
      </c>
      <c r="C213" t="s">
        <v>786</v>
      </c>
    </row>
    <row r="214" spans="1:5">
      <c r="A214">
        <v>213</v>
      </c>
      <c r="B214" t="s">
        <v>788</v>
      </c>
      <c r="C214" t="s">
        <v>876</v>
      </c>
    </row>
    <row r="215" spans="1:5">
      <c r="A215">
        <v>214</v>
      </c>
      <c r="B215" t="s">
        <v>790</v>
      </c>
      <c r="C215" t="s">
        <v>789</v>
      </c>
    </row>
    <row r="216" spans="1:5">
      <c r="A216">
        <v>215</v>
      </c>
      <c r="B216" s="100" t="s">
        <v>792</v>
      </c>
      <c r="C216" s="100" t="s">
        <v>791</v>
      </c>
    </row>
    <row r="217" spans="1:5">
      <c r="A217">
        <v>216</v>
      </c>
      <c r="B217" s="100" t="s">
        <v>794</v>
      </c>
      <c r="C217" s="100" t="s">
        <v>793</v>
      </c>
    </row>
    <row r="218" spans="1:5">
      <c r="A218">
        <v>217</v>
      </c>
      <c r="B218" s="100" t="s">
        <v>796</v>
      </c>
      <c r="C218" s="100" t="s">
        <v>795</v>
      </c>
    </row>
    <row r="219" spans="1:5" ht="25.5">
      <c r="A219">
        <v>1</v>
      </c>
      <c r="B219" s="60" t="s">
        <v>798</v>
      </c>
      <c r="C219" s="59" t="s">
        <v>797</v>
      </c>
      <c r="D219" s="69"/>
      <c r="E219" s="69"/>
    </row>
    <row r="220" spans="1:5" ht="38.25">
      <c r="A220">
        <v>2</v>
      </c>
      <c r="B220" s="60" t="s">
        <v>800</v>
      </c>
      <c r="C220" s="59" t="s">
        <v>799</v>
      </c>
      <c r="D220" s="69"/>
      <c r="E220" s="69"/>
    </row>
    <row r="221" spans="1:5" ht="38.25">
      <c r="A221">
        <v>3</v>
      </c>
      <c r="B221" s="60" t="s">
        <v>802</v>
      </c>
      <c r="C221" s="59" t="s">
        <v>801</v>
      </c>
      <c r="D221" s="69"/>
      <c r="E221" s="69"/>
    </row>
    <row r="222" spans="1:5" ht="38.25">
      <c r="A222">
        <v>4</v>
      </c>
      <c r="B222" s="62" t="s">
        <v>803</v>
      </c>
      <c r="C222" s="61" t="s">
        <v>879</v>
      </c>
      <c r="D222" s="70"/>
      <c r="E222" s="70"/>
    </row>
    <row r="223" spans="1:5" ht="38.25">
      <c r="A223">
        <v>5</v>
      </c>
      <c r="B223" s="60" t="s">
        <v>805</v>
      </c>
      <c r="C223" s="59" t="s">
        <v>804</v>
      </c>
      <c r="D223" s="69"/>
      <c r="E223" s="69"/>
    </row>
    <row r="224" spans="1:5" ht="25.5">
      <c r="A224">
        <v>6</v>
      </c>
      <c r="B224" s="60" t="s">
        <v>807</v>
      </c>
      <c r="C224" s="59" t="s">
        <v>806</v>
      </c>
      <c r="D224" s="69"/>
      <c r="E224" s="69"/>
    </row>
    <row r="225" spans="1:5" ht="38.25">
      <c r="A225">
        <v>7</v>
      </c>
      <c r="B225" s="60" t="s">
        <v>809</v>
      </c>
      <c r="C225" s="59" t="s">
        <v>808</v>
      </c>
      <c r="D225" s="69"/>
      <c r="E225" s="69"/>
    </row>
    <row r="226" spans="1:5" ht="25.5">
      <c r="A226">
        <v>8</v>
      </c>
      <c r="B226" s="60" t="s">
        <v>811</v>
      </c>
      <c r="C226" s="59" t="s">
        <v>810</v>
      </c>
      <c r="D226" s="69"/>
      <c r="E226" s="69"/>
    </row>
    <row r="227" spans="1:5" ht="38.25">
      <c r="A227">
        <v>9</v>
      </c>
      <c r="B227" s="60" t="s">
        <v>813</v>
      </c>
      <c r="C227" s="59" t="s">
        <v>812</v>
      </c>
      <c r="D227" s="69"/>
      <c r="E227" s="69"/>
    </row>
    <row r="228" spans="1:5" ht="38.25">
      <c r="A228">
        <v>10</v>
      </c>
      <c r="B228" s="60" t="s">
        <v>815</v>
      </c>
      <c r="C228" s="59" t="s">
        <v>814</v>
      </c>
      <c r="D228" s="69"/>
      <c r="E228" s="69"/>
    </row>
    <row r="229" spans="1:5" ht="38.25">
      <c r="A229">
        <v>11</v>
      </c>
      <c r="B229" s="62" t="s">
        <v>816</v>
      </c>
      <c r="C229" s="61" t="s">
        <v>880</v>
      </c>
      <c r="D229" s="70"/>
      <c r="E229" s="70"/>
    </row>
    <row r="230" spans="1:5" ht="38.25">
      <c r="A230">
        <v>12</v>
      </c>
      <c r="B230" s="64" t="s">
        <v>818</v>
      </c>
      <c r="C230" s="63" t="s">
        <v>817</v>
      </c>
      <c r="D230" s="71"/>
      <c r="E230" s="71"/>
    </row>
    <row r="231" spans="1:5" ht="38.25">
      <c r="A231">
        <v>13</v>
      </c>
      <c r="B231" s="64" t="s">
        <v>820</v>
      </c>
      <c r="C231" s="63" t="s">
        <v>819</v>
      </c>
      <c r="D231" s="71"/>
      <c r="E231" s="71"/>
    </row>
    <row r="232" spans="1:5" ht="38.25">
      <c r="A232">
        <v>14</v>
      </c>
      <c r="B232" s="64" t="s">
        <v>822</v>
      </c>
      <c r="C232" s="63" t="s">
        <v>821</v>
      </c>
      <c r="D232" s="71"/>
      <c r="E232" s="71"/>
    </row>
    <row r="233" spans="1:5" ht="38.25">
      <c r="A233">
        <v>15</v>
      </c>
      <c r="B233" s="60" t="s">
        <v>824</v>
      </c>
      <c r="C233" s="59" t="s">
        <v>823</v>
      </c>
      <c r="D233" s="69"/>
      <c r="E233" s="69"/>
    </row>
    <row r="234" spans="1:5" ht="38.25">
      <c r="A234">
        <v>16</v>
      </c>
      <c r="B234" s="60" t="s">
        <v>826</v>
      </c>
      <c r="C234" s="59" t="s">
        <v>825</v>
      </c>
      <c r="D234" s="69"/>
      <c r="E234" s="69"/>
    </row>
    <row r="235" spans="1:5" ht="38.25">
      <c r="A235">
        <v>17</v>
      </c>
      <c r="B235" s="60" t="s">
        <v>828</v>
      </c>
      <c r="C235" s="59" t="s">
        <v>827</v>
      </c>
      <c r="D235" s="69"/>
      <c r="E235" s="69"/>
    </row>
    <row r="236" spans="1:5" ht="38.25">
      <c r="A236">
        <v>18</v>
      </c>
      <c r="B236" s="62" t="s">
        <v>829</v>
      </c>
      <c r="C236" s="61" t="s">
        <v>881</v>
      </c>
      <c r="D236" s="70"/>
      <c r="E236" s="70"/>
    </row>
    <row r="237" spans="1:5" ht="25.5">
      <c r="A237">
        <v>19</v>
      </c>
      <c r="B237" s="64" t="s">
        <v>831</v>
      </c>
      <c r="C237" s="63" t="s">
        <v>830</v>
      </c>
      <c r="D237" s="71"/>
      <c r="E237" s="71"/>
    </row>
    <row r="238" spans="1:5" ht="38.25">
      <c r="A238">
        <v>20</v>
      </c>
      <c r="B238" s="64" t="s">
        <v>833</v>
      </c>
      <c r="C238" s="63" t="s">
        <v>832</v>
      </c>
      <c r="D238" s="71"/>
      <c r="E238" s="71"/>
    </row>
    <row r="239" spans="1:5" ht="25.5">
      <c r="A239">
        <v>21</v>
      </c>
      <c r="B239" s="60" t="s">
        <v>835</v>
      </c>
      <c r="C239" s="59" t="s">
        <v>834</v>
      </c>
      <c r="D239" s="69"/>
      <c r="E239" s="69"/>
    </row>
    <row r="240" spans="1:5" ht="38.25">
      <c r="A240">
        <v>22</v>
      </c>
      <c r="B240" s="62" t="s">
        <v>836</v>
      </c>
      <c r="C240" s="61" t="s">
        <v>882</v>
      </c>
      <c r="D240" s="70"/>
      <c r="E240" s="70"/>
    </row>
    <row r="241" spans="1:5" ht="38.25">
      <c r="A241">
        <v>23</v>
      </c>
      <c r="B241" s="60" t="s">
        <v>838</v>
      </c>
      <c r="C241" s="59" t="s">
        <v>837</v>
      </c>
      <c r="D241" s="69"/>
      <c r="E241" s="69"/>
    </row>
    <row r="242" spans="1:5" ht="25.5">
      <c r="A242">
        <v>24</v>
      </c>
      <c r="B242" s="60" t="s">
        <v>840</v>
      </c>
      <c r="C242" s="59" t="s">
        <v>839</v>
      </c>
      <c r="D242" s="69"/>
      <c r="E242" s="69"/>
    </row>
    <row r="243" spans="1:5" ht="38.25">
      <c r="A243">
        <v>25</v>
      </c>
      <c r="B243" s="60" t="s">
        <v>842</v>
      </c>
      <c r="C243" s="59" t="s">
        <v>841</v>
      </c>
      <c r="D243" s="69"/>
      <c r="E243" s="69"/>
    </row>
    <row r="244" spans="1:5" ht="25.5">
      <c r="A244">
        <v>1</v>
      </c>
      <c r="B244" s="60" t="s">
        <v>844</v>
      </c>
      <c r="C244" s="68" t="s">
        <v>843</v>
      </c>
      <c r="D244" s="72"/>
      <c r="E244" s="72"/>
    </row>
    <row r="245" spans="1:5">
      <c r="A245">
        <v>2</v>
      </c>
      <c r="B245" s="60" t="s">
        <v>846</v>
      </c>
      <c r="C245" s="68" t="s">
        <v>845</v>
      </c>
      <c r="D245" s="72"/>
      <c r="E245" s="72"/>
    </row>
    <row r="246" spans="1:5" ht="25.5">
      <c r="A246">
        <v>3</v>
      </c>
      <c r="B246" s="60" t="s">
        <v>848</v>
      </c>
      <c r="C246" s="68" t="s">
        <v>847</v>
      </c>
      <c r="D246" s="72"/>
      <c r="E246" s="72"/>
    </row>
    <row r="247" spans="1:5" ht="25.5">
      <c r="A247">
        <v>4</v>
      </c>
      <c r="B247" s="60" t="s">
        <v>850</v>
      </c>
      <c r="C247" s="68" t="s">
        <v>849</v>
      </c>
      <c r="D247" s="72"/>
      <c r="E247" s="72"/>
    </row>
    <row r="248" spans="1:5" ht="25.5">
      <c r="A248">
        <v>5</v>
      </c>
      <c r="B248" s="60" t="s">
        <v>852</v>
      </c>
      <c r="C248" s="68" t="s">
        <v>851</v>
      </c>
      <c r="D248" s="72"/>
      <c r="E248" s="72"/>
    </row>
    <row r="249" spans="1:5">
      <c r="A249">
        <v>6</v>
      </c>
      <c r="B249" s="60" t="s">
        <v>854</v>
      </c>
      <c r="C249" s="68" t="s">
        <v>853</v>
      </c>
      <c r="D249" s="72"/>
      <c r="E249" s="72"/>
    </row>
    <row r="250" spans="1:5">
      <c r="A250">
        <v>7</v>
      </c>
      <c r="B250" s="60" t="s">
        <v>856</v>
      </c>
      <c r="C250" s="68" t="s">
        <v>855</v>
      </c>
      <c r="D250" s="72"/>
      <c r="E250" s="72"/>
    </row>
    <row r="251" spans="1:5">
      <c r="A251">
        <v>8</v>
      </c>
      <c r="B251" s="60" t="s">
        <v>858</v>
      </c>
      <c r="C251" s="68" t="s">
        <v>857</v>
      </c>
      <c r="D251" s="72"/>
      <c r="E251" s="72"/>
    </row>
    <row r="252" spans="1:5">
      <c r="A252">
        <v>9</v>
      </c>
      <c r="B252" s="64" t="s">
        <v>860</v>
      </c>
      <c r="C252" s="68" t="s">
        <v>859</v>
      </c>
      <c r="D252" s="72"/>
      <c r="E252" s="72"/>
    </row>
    <row r="253" spans="1:5">
      <c r="A253">
        <v>10</v>
      </c>
      <c r="B253" s="60" t="s">
        <v>862</v>
      </c>
      <c r="C253" s="68" t="s">
        <v>861</v>
      </c>
      <c r="D253" s="72"/>
      <c r="E253" s="72"/>
    </row>
  </sheetData>
  <autoFilter ref="A1:G253"/>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FF0000"/>
  </sheetPr>
  <dimension ref="A1:A2"/>
  <sheetViews>
    <sheetView workbookViewId="0"/>
  </sheetViews>
  <sheetFormatPr baseColWidth="10" defaultRowHeight="15"/>
  <cols>
    <col min="1" max="1" width="111.28515625" customWidth="1"/>
  </cols>
  <sheetData>
    <row r="1" spans="1:1" ht="270" customHeight="1">
      <c r="A1" s="168" t="s">
        <v>1205</v>
      </c>
    </row>
    <row r="2" spans="1:1">
      <c r="A2" s="167"/>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sheetPr>
    <tabColor theme="1" tint="0.34998626667073579"/>
  </sheetPr>
  <dimension ref="A2:Y50"/>
  <sheetViews>
    <sheetView showGridLines="0" topLeftCell="A7" zoomScale="85" zoomScaleNormal="85" zoomScaleSheetLayoutView="115" workbookViewId="0">
      <selection activeCell="I1" sqref="I1"/>
    </sheetView>
  </sheetViews>
  <sheetFormatPr baseColWidth="10" defaultRowHeight="12.75"/>
  <cols>
    <col min="1" max="1" width="12.140625" style="1" customWidth="1"/>
    <col min="2" max="2" width="5" style="106" customWidth="1"/>
    <col min="3" max="3" width="20.85546875" style="106" customWidth="1"/>
    <col min="4" max="4" width="8.42578125" style="106" customWidth="1"/>
    <col min="5" max="5" width="10" style="106" customWidth="1"/>
    <col min="6" max="6" width="16" style="106" customWidth="1"/>
    <col min="7" max="7" width="9" style="1" customWidth="1"/>
    <col min="8" max="8" width="6.42578125" style="1" customWidth="1"/>
    <col min="9" max="9" width="2.7109375" style="1" customWidth="1"/>
    <col min="10" max="21" width="4.7109375" style="1" customWidth="1"/>
    <col min="22" max="22" width="9.140625" style="1" hidden="1" customWidth="1"/>
    <col min="23" max="23" width="11" style="1" customWidth="1"/>
    <col min="24" max="24" width="15.85546875" style="1" customWidth="1"/>
    <col min="25" max="25" width="45.85546875" style="3" customWidth="1"/>
    <col min="26" max="26" width="21.28515625" style="1" customWidth="1"/>
    <col min="27" max="27" width="28.140625" style="1" customWidth="1"/>
    <col min="28" max="28" width="27.5703125" style="1" customWidth="1"/>
    <col min="29" max="29" width="11.42578125" style="1" customWidth="1"/>
    <col min="30" max="30" width="62.28515625" style="1" customWidth="1"/>
    <col min="31" max="31" width="44.7109375" style="1" customWidth="1"/>
    <col min="32" max="16384" width="11.42578125" style="1"/>
  </cols>
  <sheetData>
    <row r="2" spans="1:25" ht="15.75">
      <c r="A2" s="274" t="s">
        <v>317</v>
      </c>
      <c r="B2" s="274"/>
      <c r="C2" s="274"/>
      <c r="D2" s="274"/>
      <c r="E2" s="274"/>
      <c r="F2" s="274"/>
      <c r="G2" s="274"/>
      <c r="H2" s="274"/>
      <c r="I2" s="274"/>
      <c r="J2" s="274"/>
      <c r="K2" s="274"/>
      <c r="L2" s="274"/>
      <c r="M2" s="274"/>
      <c r="N2" s="274"/>
      <c r="O2" s="274"/>
      <c r="P2" s="274"/>
      <c r="Q2" s="274"/>
      <c r="R2" s="274"/>
      <c r="S2" s="274"/>
      <c r="T2" s="274"/>
      <c r="U2" s="274"/>
      <c r="V2" s="274"/>
      <c r="W2" s="274"/>
      <c r="X2" s="274"/>
    </row>
    <row r="3" spans="1:25" ht="7.5" customHeight="1">
      <c r="A3"/>
      <c r="B3" s="50"/>
      <c r="C3" s="51"/>
      <c r="D3" s="52"/>
      <c r="E3"/>
      <c r="F3"/>
    </row>
    <row r="4" spans="1:25" ht="15" customHeight="1">
      <c r="A4" s="275" t="s">
        <v>372</v>
      </c>
      <c r="B4" s="275"/>
      <c r="C4" s="275"/>
      <c r="D4" s="275"/>
      <c r="E4" s="275"/>
      <c r="F4" s="275"/>
      <c r="G4" s="275"/>
      <c r="H4" s="275"/>
      <c r="I4" s="275"/>
      <c r="J4" s="275"/>
      <c r="K4" s="275"/>
      <c r="L4" s="275"/>
      <c r="M4" s="275"/>
      <c r="N4" s="275"/>
      <c r="O4" s="275"/>
      <c r="P4" s="275"/>
      <c r="Q4" s="275"/>
      <c r="R4" s="275"/>
      <c r="S4" s="275"/>
      <c r="T4" s="275"/>
      <c r="U4" s="275"/>
      <c r="V4" s="275"/>
      <c r="W4" s="275"/>
      <c r="X4" s="275"/>
    </row>
    <row r="5" spans="1:25" ht="6.75" customHeight="1"/>
    <row r="6" spans="1:25" ht="26.25" customHeight="1">
      <c r="A6" s="130" t="s">
        <v>318</v>
      </c>
      <c r="B6" s="279" t="s">
        <v>319</v>
      </c>
      <c r="C6" s="280"/>
      <c r="D6" s="280"/>
      <c r="E6" s="280"/>
      <c r="F6" s="281"/>
      <c r="G6" s="273" t="s">
        <v>30</v>
      </c>
      <c r="H6" s="273"/>
      <c r="I6" s="273"/>
      <c r="J6" s="273"/>
      <c r="K6" s="273"/>
      <c r="L6" s="273"/>
      <c r="M6" s="273"/>
      <c r="N6" s="273"/>
      <c r="O6" s="273"/>
      <c r="P6" s="273"/>
      <c r="Q6" s="273"/>
      <c r="R6" s="273"/>
      <c r="S6" s="273"/>
      <c r="T6" s="273"/>
      <c r="U6" s="273"/>
      <c r="V6" s="273"/>
      <c r="W6" s="273"/>
      <c r="X6" s="273"/>
      <c r="Y6" s="1"/>
    </row>
    <row r="7" spans="1:25" ht="12.75" customHeight="1">
      <c r="A7" s="53">
        <v>1</v>
      </c>
      <c r="B7" s="256" t="s">
        <v>320</v>
      </c>
      <c r="C7" s="262"/>
      <c r="D7" s="262"/>
      <c r="E7" s="262"/>
      <c r="F7" s="270"/>
      <c r="G7" s="254" t="s">
        <v>321</v>
      </c>
      <c r="H7" s="254"/>
      <c r="I7" s="254"/>
      <c r="J7" s="254"/>
      <c r="K7" s="254"/>
      <c r="L7" s="254"/>
      <c r="M7" s="254"/>
      <c r="N7" s="254"/>
      <c r="O7" s="254"/>
      <c r="P7" s="254"/>
      <c r="Q7" s="254"/>
      <c r="R7" s="254"/>
      <c r="S7" s="254"/>
      <c r="T7" s="254"/>
      <c r="U7" s="254"/>
      <c r="V7" s="254"/>
      <c r="W7" s="254"/>
      <c r="X7" s="254"/>
      <c r="Y7" s="1"/>
    </row>
    <row r="8" spans="1:25" ht="12.75" customHeight="1">
      <c r="A8" s="53">
        <v>2</v>
      </c>
      <c r="B8" s="256" t="s">
        <v>1129</v>
      </c>
      <c r="C8" s="262"/>
      <c r="D8" s="262"/>
      <c r="E8" s="262"/>
      <c r="F8" s="270"/>
      <c r="G8" s="254" t="s">
        <v>1206</v>
      </c>
      <c r="H8" s="254"/>
      <c r="I8" s="254"/>
      <c r="J8" s="254"/>
      <c r="K8" s="254"/>
      <c r="L8" s="254"/>
      <c r="M8" s="254"/>
      <c r="N8" s="254"/>
      <c r="O8" s="254"/>
      <c r="P8" s="254"/>
      <c r="Q8" s="254"/>
      <c r="R8" s="254"/>
      <c r="S8" s="254"/>
      <c r="T8" s="254"/>
      <c r="U8" s="254"/>
      <c r="V8" s="254"/>
      <c r="W8" s="254"/>
      <c r="X8" s="254"/>
      <c r="Y8" s="1"/>
    </row>
    <row r="9" spans="1:25" ht="15" customHeight="1">
      <c r="A9" s="53">
        <v>3</v>
      </c>
      <c r="B9" s="256" t="s">
        <v>322</v>
      </c>
      <c r="C9" s="262"/>
      <c r="D9" s="262"/>
      <c r="E9" s="262"/>
      <c r="F9" s="270"/>
      <c r="G9" s="276" t="s">
        <v>1130</v>
      </c>
      <c r="H9" s="276"/>
      <c r="I9" s="276"/>
      <c r="J9" s="276"/>
      <c r="K9" s="276"/>
      <c r="L9" s="276"/>
      <c r="M9" s="276"/>
      <c r="N9" s="276"/>
      <c r="O9" s="276"/>
      <c r="P9" s="276"/>
      <c r="Q9" s="276"/>
      <c r="R9" s="276"/>
      <c r="S9" s="276"/>
      <c r="T9" s="276"/>
      <c r="U9" s="276"/>
      <c r="V9" s="276"/>
      <c r="W9" s="276"/>
      <c r="X9" s="276"/>
      <c r="Y9" s="166" t="s">
        <v>1202</v>
      </c>
    </row>
    <row r="10" spans="1:25" ht="12.75" customHeight="1">
      <c r="A10" s="53">
        <v>4</v>
      </c>
      <c r="B10" s="256" t="s">
        <v>323</v>
      </c>
      <c r="C10" s="262"/>
      <c r="D10" s="262"/>
      <c r="E10" s="262"/>
      <c r="F10" s="270"/>
      <c r="G10" s="254" t="s">
        <v>324</v>
      </c>
      <c r="H10" s="254"/>
      <c r="I10" s="254"/>
      <c r="J10" s="254"/>
      <c r="K10" s="254"/>
      <c r="L10" s="254"/>
      <c r="M10" s="254"/>
      <c r="N10" s="254"/>
      <c r="O10" s="254"/>
      <c r="P10" s="254"/>
      <c r="Q10" s="254"/>
      <c r="R10" s="254"/>
      <c r="S10" s="254"/>
      <c r="T10" s="254"/>
      <c r="U10" s="254"/>
      <c r="V10" s="254"/>
      <c r="W10" s="254"/>
      <c r="X10" s="254"/>
      <c r="Y10" s="257" t="s">
        <v>1187</v>
      </c>
    </row>
    <row r="11" spans="1:25" ht="12.75" customHeight="1">
      <c r="A11" s="53">
        <v>5</v>
      </c>
      <c r="B11" s="256" t="s">
        <v>325</v>
      </c>
      <c r="C11" s="262"/>
      <c r="D11" s="262"/>
      <c r="E11" s="262"/>
      <c r="F11" s="270"/>
      <c r="G11" s="254" t="s">
        <v>355</v>
      </c>
      <c r="H11" s="254"/>
      <c r="I11" s="254"/>
      <c r="J11" s="254"/>
      <c r="K11" s="254"/>
      <c r="L11" s="254"/>
      <c r="M11" s="254"/>
      <c r="N11" s="254"/>
      <c r="O11" s="254"/>
      <c r="P11" s="254"/>
      <c r="Q11" s="254"/>
      <c r="R11" s="254"/>
      <c r="S11" s="254"/>
      <c r="T11" s="254"/>
      <c r="U11" s="254"/>
      <c r="V11" s="254"/>
      <c r="W11" s="254"/>
      <c r="X11" s="254"/>
      <c r="Y11" s="257"/>
    </row>
    <row r="12" spans="1:25" ht="12.75" customHeight="1">
      <c r="A12" s="53">
        <v>6</v>
      </c>
      <c r="B12" s="256" t="s">
        <v>326</v>
      </c>
      <c r="C12" s="262"/>
      <c r="D12" s="262"/>
      <c r="E12" s="262"/>
      <c r="F12" s="270"/>
      <c r="G12" s="254" t="s">
        <v>327</v>
      </c>
      <c r="H12" s="254"/>
      <c r="I12" s="254"/>
      <c r="J12" s="254"/>
      <c r="K12" s="254"/>
      <c r="L12" s="254"/>
      <c r="M12" s="254"/>
      <c r="N12" s="254"/>
      <c r="O12" s="254"/>
      <c r="P12" s="254"/>
      <c r="Q12" s="254"/>
      <c r="R12" s="254"/>
      <c r="S12" s="254"/>
      <c r="T12" s="254"/>
      <c r="U12" s="254"/>
      <c r="V12" s="254"/>
      <c r="W12" s="254"/>
      <c r="X12" s="254"/>
      <c r="Y12" s="257"/>
    </row>
    <row r="13" spans="1:25" ht="33" customHeight="1">
      <c r="A13" s="53">
        <v>7</v>
      </c>
      <c r="B13" s="256" t="s">
        <v>328</v>
      </c>
      <c r="C13" s="262"/>
      <c r="D13" s="262"/>
      <c r="E13" s="262"/>
      <c r="F13" s="270"/>
      <c r="G13" s="277" t="s">
        <v>1131</v>
      </c>
      <c r="H13" s="277"/>
      <c r="I13" s="277"/>
      <c r="J13" s="277"/>
      <c r="K13" s="277"/>
      <c r="L13" s="277"/>
      <c r="M13" s="277"/>
      <c r="N13" s="277"/>
      <c r="O13" s="277"/>
      <c r="P13" s="277"/>
      <c r="Q13" s="277"/>
      <c r="R13" s="277"/>
      <c r="S13" s="277"/>
      <c r="T13" s="277"/>
      <c r="U13" s="277"/>
      <c r="V13" s="277"/>
      <c r="W13" s="277"/>
      <c r="X13" s="277"/>
      <c r="Y13" s="257"/>
    </row>
    <row r="14" spans="1:25" ht="19.5" customHeight="1">
      <c r="A14" s="53">
        <v>8</v>
      </c>
      <c r="B14" s="256" t="s">
        <v>329</v>
      </c>
      <c r="C14" s="262"/>
      <c r="D14" s="262"/>
      <c r="E14" s="262"/>
      <c r="F14" s="270"/>
      <c r="G14" s="254" t="s">
        <v>1132</v>
      </c>
      <c r="H14" s="254"/>
      <c r="I14" s="254"/>
      <c r="J14" s="254"/>
      <c r="K14" s="254"/>
      <c r="L14" s="254"/>
      <c r="M14" s="254"/>
      <c r="N14" s="254"/>
      <c r="O14" s="254"/>
      <c r="P14" s="254"/>
      <c r="Q14" s="254"/>
      <c r="R14" s="254"/>
      <c r="S14" s="254"/>
      <c r="T14" s="254"/>
      <c r="U14" s="254"/>
      <c r="V14" s="254"/>
      <c r="W14" s="254"/>
      <c r="X14" s="254"/>
      <c r="Y14" s="257"/>
    </row>
    <row r="15" spans="1:25" ht="36.75" customHeight="1">
      <c r="A15" s="53">
        <v>9</v>
      </c>
      <c r="B15" s="256" t="s">
        <v>330</v>
      </c>
      <c r="C15" s="262"/>
      <c r="D15" s="262"/>
      <c r="E15" s="262"/>
      <c r="F15" s="270"/>
      <c r="G15" s="277" t="s">
        <v>1133</v>
      </c>
      <c r="H15" s="277"/>
      <c r="I15" s="277"/>
      <c r="J15" s="277"/>
      <c r="K15" s="277"/>
      <c r="L15" s="277"/>
      <c r="M15" s="277"/>
      <c r="N15" s="277"/>
      <c r="O15" s="277"/>
      <c r="P15" s="277"/>
      <c r="Q15" s="277"/>
      <c r="R15" s="277"/>
      <c r="S15" s="277"/>
      <c r="T15" s="277"/>
      <c r="U15" s="277"/>
      <c r="V15" s="277"/>
      <c r="W15" s="277"/>
      <c r="X15" s="277"/>
      <c r="Y15" s="157"/>
    </row>
    <row r="16" spans="1:25" ht="51" customHeight="1">
      <c r="A16" s="53">
        <v>10</v>
      </c>
      <c r="B16" s="256" t="s">
        <v>1039</v>
      </c>
      <c r="C16" s="262"/>
      <c r="D16" s="262"/>
      <c r="E16" s="262"/>
      <c r="F16" s="270"/>
      <c r="G16" s="258" t="s">
        <v>1207</v>
      </c>
      <c r="H16" s="254"/>
      <c r="I16" s="254"/>
      <c r="J16" s="254"/>
      <c r="K16" s="254"/>
      <c r="L16" s="254"/>
      <c r="M16" s="254"/>
      <c r="N16" s="254"/>
      <c r="O16" s="254"/>
      <c r="P16" s="254"/>
      <c r="Q16" s="254"/>
      <c r="R16" s="254"/>
      <c r="S16" s="254"/>
      <c r="T16" s="254"/>
      <c r="U16" s="254"/>
      <c r="V16" s="254"/>
      <c r="W16" s="254"/>
      <c r="X16" s="254"/>
    </row>
    <row r="17" spans="1:24" ht="24" customHeight="1">
      <c r="A17" s="53">
        <v>11</v>
      </c>
      <c r="B17" s="256" t="s">
        <v>356</v>
      </c>
      <c r="C17" s="262"/>
      <c r="D17" s="262"/>
      <c r="E17" s="262"/>
      <c r="F17" s="270"/>
      <c r="G17" s="258" t="s">
        <v>357</v>
      </c>
      <c r="H17" s="254"/>
      <c r="I17" s="254"/>
      <c r="J17" s="254"/>
      <c r="K17" s="254"/>
      <c r="L17" s="254"/>
      <c r="M17" s="254"/>
      <c r="N17" s="254"/>
      <c r="O17" s="254"/>
      <c r="P17" s="254"/>
      <c r="Q17" s="254"/>
      <c r="R17" s="254"/>
      <c r="S17" s="254"/>
      <c r="T17" s="254"/>
      <c r="U17" s="254"/>
      <c r="V17" s="254"/>
      <c r="W17" s="254"/>
      <c r="X17" s="254"/>
    </row>
    <row r="18" spans="1:24" ht="32.25" customHeight="1">
      <c r="A18" s="53">
        <v>12</v>
      </c>
      <c r="B18" s="256" t="s">
        <v>358</v>
      </c>
      <c r="C18" s="262"/>
      <c r="D18" s="262"/>
      <c r="E18" s="262"/>
      <c r="F18" s="270"/>
      <c r="G18" s="258" t="s">
        <v>359</v>
      </c>
      <c r="H18" s="254"/>
      <c r="I18" s="254"/>
      <c r="J18" s="254"/>
      <c r="K18" s="254"/>
      <c r="L18" s="254"/>
      <c r="M18" s="254"/>
      <c r="N18" s="254"/>
      <c r="O18" s="254"/>
      <c r="P18" s="254"/>
      <c r="Q18" s="254"/>
      <c r="R18" s="254"/>
      <c r="S18" s="254"/>
      <c r="T18" s="254"/>
      <c r="U18" s="254"/>
      <c r="V18" s="254"/>
      <c r="W18" s="254"/>
      <c r="X18" s="254"/>
    </row>
    <row r="19" spans="1:24" ht="23.25" customHeight="1">
      <c r="A19" s="53">
        <v>13</v>
      </c>
      <c r="B19" s="256" t="s">
        <v>360</v>
      </c>
      <c r="C19" s="262"/>
      <c r="D19" s="262"/>
      <c r="E19" s="262"/>
      <c r="F19" s="270"/>
      <c r="G19" s="258" t="s">
        <v>361</v>
      </c>
      <c r="H19" s="254"/>
      <c r="I19" s="254"/>
      <c r="J19" s="254"/>
      <c r="K19" s="254"/>
      <c r="L19" s="254"/>
      <c r="M19" s="254"/>
      <c r="N19" s="254"/>
      <c r="O19" s="254"/>
      <c r="P19" s="254"/>
      <c r="Q19" s="254"/>
      <c r="R19" s="254"/>
      <c r="S19" s="254"/>
      <c r="T19" s="254"/>
      <c r="U19" s="254"/>
      <c r="V19" s="254"/>
      <c r="W19" s="254"/>
      <c r="X19" s="254"/>
    </row>
    <row r="20" spans="1:24" ht="27" customHeight="1" thickBot="1">
      <c r="A20" s="53">
        <v>14</v>
      </c>
      <c r="B20" s="256" t="s">
        <v>331</v>
      </c>
      <c r="C20" s="262"/>
      <c r="D20" s="262"/>
      <c r="E20" s="262"/>
      <c r="F20" s="263"/>
      <c r="G20" s="258" t="s">
        <v>1134</v>
      </c>
      <c r="H20" s="254"/>
      <c r="I20" s="254"/>
      <c r="J20" s="254"/>
      <c r="K20" s="254"/>
      <c r="L20" s="254"/>
      <c r="M20" s="254"/>
      <c r="N20" s="254"/>
      <c r="O20" s="254"/>
      <c r="P20" s="254"/>
      <c r="Q20" s="254"/>
      <c r="R20" s="254"/>
      <c r="S20" s="254"/>
      <c r="T20" s="254"/>
      <c r="U20" s="254"/>
      <c r="V20" s="254"/>
      <c r="W20" s="254"/>
      <c r="X20" s="254"/>
    </row>
    <row r="21" spans="1:24" ht="27" customHeight="1">
      <c r="A21" s="53">
        <v>15</v>
      </c>
      <c r="B21" s="255" t="s">
        <v>1213</v>
      </c>
      <c r="C21" s="255"/>
      <c r="D21" s="255"/>
      <c r="E21" s="256"/>
      <c r="F21" s="284" t="s">
        <v>1157</v>
      </c>
      <c r="G21" s="269" t="s">
        <v>1135</v>
      </c>
      <c r="H21" s="254"/>
      <c r="I21" s="254"/>
      <c r="J21" s="254"/>
      <c r="K21" s="254"/>
      <c r="L21" s="254"/>
      <c r="M21" s="254"/>
      <c r="N21" s="254"/>
      <c r="O21" s="254"/>
      <c r="P21" s="254"/>
      <c r="Q21" s="254"/>
      <c r="R21" s="254"/>
      <c r="S21" s="254"/>
      <c r="T21" s="254"/>
      <c r="U21" s="254"/>
      <c r="V21" s="254"/>
      <c r="W21" s="254"/>
      <c r="X21" s="254"/>
    </row>
    <row r="22" spans="1:24" ht="94.5" customHeight="1">
      <c r="A22" s="53">
        <v>16</v>
      </c>
      <c r="B22" s="255" t="s">
        <v>366</v>
      </c>
      <c r="C22" s="255"/>
      <c r="D22" s="255"/>
      <c r="E22" s="256"/>
      <c r="F22" s="285"/>
      <c r="G22" s="269" t="s">
        <v>362</v>
      </c>
      <c r="H22" s="254"/>
      <c r="I22" s="254"/>
      <c r="J22" s="254"/>
      <c r="K22" s="254"/>
      <c r="L22" s="254"/>
      <c r="M22" s="254"/>
      <c r="N22" s="254"/>
      <c r="O22" s="254"/>
      <c r="P22" s="254"/>
      <c r="Q22" s="254"/>
      <c r="R22" s="254"/>
      <c r="S22" s="254"/>
      <c r="T22" s="254"/>
      <c r="U22" s="254"/>
      <c r="V22" s="254"/>
      <c r="W22" s="254"/>
      <c r="X22" s="254"/>
    </row>
    <row r="23" spans="1:24" ht="42.75" customHeight="1">
      <c r="A23" s="53">
        <v>17</v>
      </c>
      <c r="B23" s="255" t="s">
        <v>332</v>
      </c>
      <c r="C23" s="255"/>
      <c r="D23" s="255"/>
      <c r="E23" s="256"/>
      <c r="F23" s="285"/>
      <c r="G23" s="269" t="s">
        <v>1208</v>
      </c>
      <c r="H23" s="254"/>
      <c r="I23" s="254"/>
      <c r="J23" s="254"/>
      <c r="K23" s="254"/>
      <c r="L23" s="254"/>
      <c r="M23" s="254"/>
      <c r="N23" s="254"/>
      <c r="O23" s="254"/>
      <c r="P23" s="254"/>
      <c r="Q23" s="254"/>
      <c r="R23" s="254"/>
      <c r="S23" s="254"/>
      <c r="T23" s="254"/>
      <c r="U23" s="254"/>
      <c r="V23" s="254"/>
      <c r="W23" s="254"/>
      <c r="X23" s="254"/>
    </row>
    <row r="24" spans="1:24" ht="42.75" customHeight="1">
      <c r="A24" s="53">
        <v>18</v>
      </c>
      <c r="B24" s="255" t="s">
        <v>1211</v>
      </c>
      <c r="C24" s="255"/>
      <c r="D24" s="255"/>
      <c r="E24" s="256"/>
      <c r="F24" s="285"/>
      <c r="G24" s="269" t="s">
        <v>1142</v>
      </c>
      <c r="H24" s="254"/>
      <c r="I24" s="254"/>
      <c r="J24" s="254"/>
      <c r="K24" s="254"/>
      <c r="L24" s="254"/>
      <c r="M24" s="254"/>
      <c r="N24" s="254"/>
      <c r="O24" s="254"/>
      <c r="P24" s="254"/>
      <c r="Q24" s="254"/>
      <c r="R24" s="254"/>
      <c r="S24" s="254"/>
      <c r="T24" s="254"/>
      <c r="U24" s="254"/>
      <c r="V24" s="254"/>
      <c r="W24" s="254"/>
      <c r="X24" s="254"/>
    </row>
    <row r="25" spans="1:24" ht="60.75" customHeight="1">
      <c r="A25" s="53">
        <v>19</v>
      </c>
      <c r="B25" s="255" t="s">
        <v>1212</v>
      </c>
      <c r="C25" s="255"/>
      <c r="D25" s="255"/>
      <c r="E25" s="256"/>
      <c r="F25" s="285"/>
      <c r="G25" s="269" t="s">
        <v>1137</v>
      </c>
      <c r="H25" s="254"/>
      <c r="I25" s="254"/>
      <c r="J25" s="254"/>
      <c r="K25" s="254"/>
      <c r="L25" s="254"/>
      <c r="M25" s="254"/>
      <c r="N25" s="254"/>
      <c r="O25" s="254"/>
      <c r="P25" s="254"/>
      <c r="Q25" s="254"/>
      <c r="R25" s="254"/>
      <c r="S25" s="254"/>
      <c r="T25" s="254"/>
      <c r="U25" s="254"/>
      <c r="V25" s="254"/>
      <c r="W25" s="254"/>
      <c r="X25" s="254"/>
    </row>
    <row r="26" spans="1:24" ht="54" customHeight="1">
      <c r="A26" s="53">
        <v>20</v>
      </c>
      <c r="B26" s="255" t="s">
        <v>365</v>
      </c>
      <c r="C26" s="255"/>
      <c r="D26" s="255"/>
      <c r="E26" s="256"/>
      <c r="F26" s="285"/>
      <c r="G26" s="269" t="s">
        <v>334</v>
      </c>
      <c r="H26" s="254"/>
      <c r="I26" s="254"/>
      <c r="J26" s="254"/>
      <c r="K26" s="254"/>
      <c r="L26" s="254"/>
      <c r="M26" s="254"/>
      <c r="N26" s="254"/>
      <c r="O26" s="254"/>
      <c r="P26" s="254"/>
      <c r="Q26" s="254"/>
      <c r="R26" s="254"/>
      <c r="S26" s="254"/>
      <c r="T26" s="254"/>
      <c r="U26" s="254"/>
      <c r="V26" s="254"/>
      <c r="W26" s="254"/>
      <c r="X26" s="254"/>
    </row>
    <row r="27" spans="1:24" ht="54" customHeight="1">
      <c r="A27" s="53">
        <v>21</v>
      </c>
      <c r="B27" s="255" t="s">
        <v>1138</v>
      </c>
      <c r="C27" s="255"/>
      <c r="D27" s="255"/>
      <c r="E27" s="256"/>
      <c r="F27" s="285"/>
      <c r="G27" s="269" t="s">
        <v>1139</v>
      </c>
      <c r="H27" s="254"/>
      <c r="I27" s="254"/>
      <c r="J27" s="254"/>
      <c r="K27" s="254"/>
      <c r="L27" s="254"/>
      <c r="M27" s="254"/>
      <c r="N27" s="254"/>
      <c r="O27" s="254"/>
      <c r="P27" s="254"/>
      <c r="Q27" s="254"/>
      <c r="R27" s="254"/>
      <c r="S27" s="254"/>
      <c r="T27" s="254"/>
      <c r="U27" s="254"/>
      <c r="V27" s="254"/>
      <c r="W27" s="254"/>
      <c r="X27" s="254"/>
    </row>
    <row r="28" spans="1:24" ht="72.75" customHeight="1">
      <c r="A28" s="53">
        <v>22</v>
      </c>
      <c r="B28" s="255" t="s">
        <v>1214</v>
      </c>
      <c r="C28" s="255"/>
      <c r="D28" s="255"/>
      <c r="E28" s="256"/>
      <c r="F28" s="285"/>
      <c r="G28" s="269" t="s">
        <v>1140</v>
      </c>
      <c r="H28" s="254"/>
      <c r="I28" s="254"/>
      <c r="J28" s="254"/>
      <c r="K28" s="254"/>
      <c r="L28" s="254"/>
      <c r="M28" s="254"/>
      <c r="N28" s="254"/>
      <c r="O28" s="254"/>
      <c r="P28" s="254"/>
      <c r="Q28" s="254"/>
      <c r="R28" s="254"/>
      <c r="S28" s="254"/>
      <c r="T28" s="254"/>
      <c r="U28" s="254"/>
      <c r="V28" s="254"/>
      <c r="W28" s="254"/>
      <c r="X28" s="254"/>
    </row>
    <row r="29" spans="1:24" ht="33.75" customHeight="1">
      <c r="A29" s="53">
        <v>23</v>
      </c>
      <c r="B29" s="255" t="s">
        <v>1215</v>
      </c>
      <c r="C29" s="255"/>
      <c r="D29" s="255"/>
      <c r="E29" s="256"/>
      <c r="F29" s="285"/>
      <c r="G29" s="269" t="s">
        <v>1209</v>
      </c>
      <c r="H29" s="254"/>
      <c r="I29" s="254"/>
      <c r="J29" s="254"/>
      <c r="K29" s="254"/>
      <c r="L29" s="254"/>
      <c r="M29" s="254"/>
      <c r="N29" s="254"/>
      <c r="O29" s="254"/>
      <c r="P29" s="254"/>
      <c r="Q29" s="254"/>
      <c r="R29" s="254"/>
      <c r="S29" s="254"/>
      <c r="T29" s="254"/>
      <c r="U29" s="254"/>
      <c r="V29" s="254"/>
      <c r="W29" s="254"/>
      <c r="X29" s="254"/>
    </row>
    <row r="30" spans="1:24" ht="28.5" customHeight="1">
      <c r="A30" s="53">
        <v>24</v>
      </c>
      <c r="B30" s="255" t="s">
        <v>1216</v>
      </c>
      <c r="C30" s="255"/>
      <c r="D30" s="255"/>
      <c r="E30" s="256"/>
      <c r="F30" s="285"/>
      <c r="G30" s="269" t="s">
        <v>364</v>
      </c>
      <c r="H30" s="254"/>
      <c r="I30" s="254"/>
      <c r="J30" s="254"/>
      <c r="K30" s="254"/>
      <c r="L30" s="254"/>
      <c r="M30" s="254"/>
      <c r="N30" s="254"/>
      <c r="O30" s="254"/>
      <c r="P30" s="254"/>
      <c r="Q30" s="254"/>
      <c r="R30" s="254"/>
      <c r="S30" s="254"/>
      <c r="T30" s="254"/>
      <c r="U30" s="254"/>
      <c r="V30" s="254"/>
      <c r="W30" s="254"/>
      <c r="X30" s="254"/>
    </row>
    <row r="31" spans="1:24" ht="137.25" customHeight="1">
      <c r="A31" s="53">
        <v>25</v>
      </c>
      <c r="B31" s="255" t="s">
        <v>1143</v>
      </c>
      <c r="C31" s="255"/>
      <c r="D31" s="255"/>
      <c r="E31" s="256"/>
      <c r="F31" s="285"/>
      <c r="G31" s="269" t="s">
        <v>1178</v>
      </c>
      <c r="H31" s="254"/>
      <c r="I31" s="254"/>
      <c r="J31" s="254"/>
      <c r="K31" s="254"/>
      <c r="L31" s="254"/>
      <c r="M31" s="254"/>
      <c r="N31" s="254"/>
      <c r="O31" s="254"/>
      <c r="P31" s="254"/>
      <c r="Q31" s="254"/>
      <c r="R31" s="254"/>
      <c r="S31" s="254"/>
      <c r="T31" s="254"/>
      <c r="U31" s="254"/>
      <c r="V31" s="254"/>
      <c r="W31" s="254"/>
      <c r="X31" s="254"/>
    </row>
    <row r="32" spans="1:24" ht="33" customHeight="1">
      <c r="A32" s="53">
        <v>26</v>
      </c>
      <c r="B32" s="255" t="s">
        <v>1217</v>
      </c>
      <c r="C32" s="255"/>
      <c r="D32" s="255"/>
      <c r="E32" s="256"/>
      <c r="F32" s="285"/>
      <c r="G32" s="269" t="s">
        <v>1145</v>
      </c>
      <c r="H32" s="254"/>
      <c r="I32" s="254"/>
      <c r="J32" s="254"/>
      <c r="K32" s="254"/>
      <c r="L32" s="254"/>
      <c r="M32" s="254"/>
      <c r="N32" s="254"/>
      <c r="O32" s="254"/>
      <c r="P32" s="254"/>
      <c r="Q32" s="254"/>
      <c r="R32" s="254"/>
      <c r="S32" s="254"/>
      <c r="T32" s="254"/>
      <c r="U32" s="254"/>
      <c r="V32" s="254"/>
      <c r="W32" s="254"/>
      <c r="X32" s="254"/>
    </row>
    <row r="33" spans="1:25" ht="91.5" customHeight="1">
      <c r="A33" s="53">
        <v>27</v>
      </c>
      <c r="B33" s="255" t="s">
        <v>1146</v>
      </c>
      <c r="C33" s="255"/>
      <c r="D33" s="255"/>
      <c r="E33" s="256"/>
      <c r="F33" s="285"/>
      <c r="G33" s="269" t="s">
        <v>1149</v>
      </c>
      <c r="H33" s="254"/>
      <c r="I33" s="254"/>
      <c r="J33" s="254"/>
      <c r="K33" s="254"/>
      <c r="L33" s="254"/>
      <c r="M33" s="254"/>
      <c r="N33" s="254"/>
      <c r="O33" s="254"/>
      <c r="P33" s="254"/>
      <c r="Q33" s="254"/>
      <c r="R33" s="254"/>
      <c r="S33" s="254"/>
      <c r="T33" s="254"/>
      <c r="U33" s="254"/>
      <c r="V33" s="254"/>
      <c r="W33" s="254"/>
      <c r="X33" s="254"/>
    </row>
    <row r="34" spans="1:25" ht="71.25" customHeight="1" thickBot="1">
      <c r="A34" s="53">
        <v>28</v>
      </c>
      <c r="B34" s="255" t="s">
        <v>1147</v>
      </c>
      <c r="C34" s="255"/>
      <c r="D34" s="255"/>
      <c r="E34" s="256"/>
      <c r="F34" s="285"/>
      <c r="G34" s="265" t="s">
        <v>1148</v>
      </c>
      <c r="H34" s="266"/>
      <c r="I34" s="266"/>
      <c r="J34" s="266"/>
      <c r="K34" s="266"/>
      <c r="L34" s="266"/>
      <c r="M34" s="266"/>
      <c r="N34" s="266"/>
      <c r="O34" s="266"/>
      <c r="P34" s="266"/>
      <c r="Q34" s="266"/>
      <c r="R34" s="266"/>
      <c r="S34" s="266"/>
      <c r="T34" s="266"/>
      <c r="U34" s="266"/>
      <c r="V34" s="266"/>
      <c r="W34" s="266"/>
      <c r="X34" s="267"/>
    </row>
    <row r="35" spans="1:25" ht="27" customHeight="1">
      <c r="A35" s="53" t="s">
        <v>1151</v>
      </c>
      <c r="B35" s="255" t="s">
        <v>363</v>
      </c>
      <c r="C35" s="255"/>
      <c r="D35" s="255"/>
      <c r="E35" s="256"/>
      <c r="F35" s="285"/>
      <c r="G35" s="269" t="s">
        <v>364</v>
      </c>
      <c r="H35" s="254"/>
      <c r="I35" s="254"/>
      <c r="J35" s="254"/>
      <c r="K35" s="254"/>
      <c r="L35" s="254"/>
      <c r="M35" s="254"/>
      <c r="N35" s="254"/>
      <c r="O35" s="254"/>
      <c r="P35" s="254"/>
      <c r="Q35" s="254"/>
      <c r="R35" s="254"/>
      <c r="S35" s="254"/>
      <c r="T35" s="254"/>
      <c r="U35" s="254"/>
      <c r="V35" s="254"/>
      <c r="W35" s="254"/>
      <c r="X35" s="264"/>
      <c r="Y35" s="259" t="s">
        <v>1182</v>
      </c>
    </row>
    <row r="36" spans="1:25" ht="132" customHeight="1">
      <c r="A36" s="53" t="s">
        <v>1152</v>
      </c>
      <c r="B36" s="255" t="s">
        <v>1143</v>
      </c>
      <c r="C36" s="255"/>
      <c r="D36" s="255"/>
      <c r="E36" s="256"/>
      <c r="F36" s="285"/>
      <c r="G36" s="269" t="s">
        <v>1210</v>
      </c>
      <c r="H36" s="254"/>
      <c r="I36" s="254"/>
      <c r="J36" s="254"/>
      <c r="K36" s="254"/>
      <c r="L36" s="254"/>
      <c r="M36" s="254"/>
      <c r="N36" s="254"/>
      <c r="O36" s="254"/>
      <c r="P36" s="254"/>
      <c r="Q36" s="254"/>
      <c r="R36" s="254"/>
      <c r="S36" s="254"/>
      <c r="T36" s="254"/>
      <c r="U36" s="254"/>
      <c r="V36" s="254"/>
      <c r="W36" s="254"/>
      <c r="X36" s="264"/>
      <c r="Y36" s="260"/>
    </row>
    <row r="37" spans="1:25" ht="39" customHeight="1">
      <c r="A37" s="53" t="s">
        <v>1153</v>
      </c>
      <c r="B37" s="255" t="s">
        <v>1144</v>
      </c>
      <c r="C37" s="255"/>
      <c r="D37" s="255"/>
      <c r="E37" s="256"/>
      <c r="F37" s="285"/>
      <c r="G37" s="269" t="s">
        <v>1145</v>
      </c>
      <c r="H37" s="254"/>
      <c r="I37" s="254"/>
      <c r="J37" s="254"/>
      <c r="K37" s="254"/>
      <c r="L37" s="254"/>
      <c r="M37" s="254"/>
      <c r="N37" s="254"/>
      <c r="O37" s="254"/>
      <c r="P37" s="254"/>
      <c r="Q37" s="254"/>
      <c r="R37" s="254"/>
      <c r="S37" s="254"/>
      <c r="T37" s="254"/>
      <c r="U37" s="254"/>
      <c r="V37" s="254"/>
      <c r="W37" s="254"/>
      <c r="X37" s="264"/>
      <c r="Y37" s="260"/>
    </row>
    <row r="38" spans="1:25" ht="39.75" customHeight="1">
      <c r="A38" s="53" t="s">
        <v>1154</v>
      </c>
      <c r="B38" s="255" t="s">
        <v>1146</v>
      </c>
      <c r="C38" s="255"/>
      <c r="D38" s="255"/>
      <c r="E38" s="256"/>
      <c r="F38" s="285"/>
      <c r="G38" s="269" t="s">
        <v>1155</v>
      </c>
      <c r="H38" s="254"/>
      <c r="I38" s="254"/>
      <c r="J38" s="254"/>
      <c r="K38" s="254"/>
      <c r="L38" s="254"/>
      <c r="M38" s="254"/>
      <c r="N38" s="254"/>
      <c r="O38" s="254"/>
      <c r="P38" s="254"/>
      <c r="Q38" s="254"/>
      <c r="R38" s="254"/>
      <c r="S38" s="254"/>
      <c r="T38" s="254"/>
      <c r="U38" s="254"/>
      <c r="V38" s="254"/>
      <c r="W38" s="254"/>
      <c r="X38" s="264"/>
      <c r="Y38" s="260"/>
    </row>
    <row r="39" spans="1:25" ht="73.5" customHeight="1">
      <c r="A39" s="53" t="s">
        <v>1150</v>
      </c>
      <c r="B39" s="255" t="s">
        <v>1147</v>
      </c>
      <c r="C39" s="255"/>
      <c r="D39" s="255"/>
      <c r="E39" s="256"/>
      <c r="F39" s="285"/>
      <c r="G39" s="265" t="s">
        <v>1156</v>
      </c>
      <c r="H39" s="266"/>
      <c r="I39" s="266"/>
      <c r="J39" s="266"/>
      <c r="K39" s="266"/>
      <c r="L39" s="266"/>
      <c r="M39" s="266"/>
      <c r="N39" s="266"/>
      <c r="O39" s="266"/>
      <c r="P39" s="266"/>
      <c r="Q39" s="266"/>
      <c r="R39" s="266"/>
      <c r="S39" s="266"/>
      <c r="T39" s="266"/>
      <c r="U39" s="266"/>
      <c r="V39" s="266"/>
      <c r="W39" s="266"/>
      <c r="X39" s="266"/>
      <c r="Y39" s="260"/>
    </row>
    <row r="40" spans="1:25" ht="33.75" customHeight="1">
      <c r="A40" s="53">
        <v>29</v>
      </c>
      <c r="B40" s="255" t="s">
        <v>1159</v>
      </c>
      <c r="C40" s="255"/>
      <c r="D40" s="255"/>
      <c r="E40" s="256"/>
      <c r="F40" s="285"/>
      <c r="G40" s="268" t="s">
        <v>1158</v>
      </c>
      <c r="H40" s="254"/>
      <c r="I40" s="254"/>
      <c r="J40" s="254"/>
      <c r="K40" s="254"/>
      <c r="L40" s="254"/>
      <c r="M40" s="254"/>
      <c r="N40" s="254"/>
      <c r="O40" s="254"/>
      <c r="P40" s="254"/>
      <c r="Q40" s="254"/>
      <c r="R40" s="254"/>
      <c r="S40" s="254"/>
      <c r="T40" s="254"/>
      <c r="U40" s="254"/>
      <c r="V40" s="254"/>
      <c r="W40" s="254"/>
      <c r="X40" s="264"/>
      <c r="Y40" s="260"/>
    </row>
    <row r="41" spans="1:25" ht="58.5" customHeight="1" thickBot="1">
      <c r="A41" s="53">
        <v>30</v>
      </c>
      <c r="B41" s="282" t="s">
        <v>1033</v>
      </c>
      <c r="C41" s="282"/>
      <c r="D41" s="282"/>
      <c r="E41" s="283"/>
      <c r="F41" s="286"/>
      <c r="G41" s="271" t="s">
        <v>1160</v>
      </c>
      <c r="H41" s="278"/>
      <c r="I41" s="278"/>
      <c r="J41" s="278"/>
      <c r="K41" s="278"/>
      <c r="L41" s="278"/>
      <c r="M41" s="278"/>
      <c r="N41" s="278"/>
      <c r="O41" s="278"/>
      <c r="P41" s="278"/>
      <c r="Q41" s="278"/>
      <c r="R41" s="278"/>
      <c r="S41" s="278"/>
      <c r="T41" s="278"/>
      <c r="U41" s="278"/>
      <c r="V41" s="278"/>
      <c r="W41" s="278"/>
      <c r="X41" s="278"/>
      <c r="Y41" s="272"/>
    </row>
    <row r="42" spans="1:25" ht="42" customHeight="1">
      <c r="A42" s="53">
        <v>31</v>
      </c>
      <c r="B42" s="256" t="s">
        <v>1161</v>
      </c>
      <c r="C42" s="262"/>
      <c r="D42" s="262"/>
      <c r="E42" s="262"/>
      <c r="F42" s="263"/>
      <c r="G42" s="258" t="s">
        <v>1162</v>
      </c>
      <c r="H42" s="258"/>
      <c r="I42" s="258"/>
      <c r="J42" s="258"/>
      <c r="K42" s="258"/>
      <c r="L42" s="258"/>
      <c r="M42" s="258"/>
      <c r="N42" s="258"/>
      <c r="O42" s="258"/>
      <c r="P42" s="258"/>
      <c r="Q42" s="258"/>
      <c r="R42" s="258"/>
      <c r="S42" s="258"/>
      <c r="T42" s="258"/>
      <c r="U42" s="258"/>
      <c r="V42" s="258"/>
      <c r="W42" s="258"/>
      <c r="X42" s="258"/>
      <c r="Y42" s="155"/>
    </row>
    <row r="43" spans="1:25" ht="50.25" customHeight="1">
      <c r="A43" s="53">
        <v>32</v>
      </c>
      <c r="B43" s="256" t="s">
        <v>1163</v>
      </c>
      <c r="C43" s="262"/>
      <c r="D43" s="262"/>
      <c r="E43" s="262"/>
      <c r="F43" s="263"/>
      <c r="G43" s="258" t="s">
        <v>1164</v>
      </c>
      <c r="H43" s="258"/>
      <c r="I43" s="258"/>
      <c r="J43" s="258"/>
      <c r="K43" s="258"/>
      <c r="L43" s="258"/>
      <c r="M43" s="258"/>
      <c r="N43" s="258"/>
      <c r="O43" s="258"/>
      <c r="P43" s="258"/>
      <c r="Q43" s="258"/>
      <c r="R43" s="258"/>
      <c r="S43" s="258"/>
      <c r="T43" s="258"/>
      <c r="U43" s="258"/>
      <c r="V43" s="258"/>
      <c r="W43" s="258"/>
      <c r="X43" s="258"/>
      <c r="Y43" s="155"/>
    </row>
    <row r="44" spans="1:25" ht="43.5" customHeight="1">
      <c r="A44" s="53">
        <v>33</v>
      </c>
      <c r="B44" s="256" t="s">
        <v>333</v>
      </c>
      <c r="C44" s="262"/>
      <c r="D44" s="262"/>
      <c r="E44" s="262"/>
      <c r="F44" s="263"/>
      <c r="G44" s="258" t="s">
        <v>1176</v>
      </c>
      <c r="H44" s="258"/>
      <c r="I44" s="258"/>
      <c r="J44" s="258"/>
      <c r="K44" s="258"/>
      <c r="L44" s="258"/>
      <c r="M44" s="258"/>
      <c r="N44" s="258"/>
      <c r="O44" s="258"/>
      <c r="P44" s="258"/>
      <c r="Q44" s="258"/>
      <c r="R44" s="258"/>
      <c r="S44" s="258"/>
      <c r="T44" s="258"/>
      <c r="U44" s="258"/>
      <c r="V44" s="258"/>
      <c r="W44" s="258"/>
      <c r="X44" s="258"/>
      <c r="Y44" s="155"/>
    </row>
    <row r="45" spans="1:25" ht="47.25" customHeight="1">
      <c r="A45" s="53" t="s">
        <v>1174</v>
      </c>
      <c r="B45" s="256" t="s">
        <v>1173</v>
      </c>
      <c r="C45" s="262" t="s">
        <v>1172</v>
      </c>
      <c r="D45" s="262"/>
      <c r="E45" s="262"/>
      <c r="F45" s="263"/>
      <c r="G45" s="258" t="s">
        <v>1177</v>
      </c>
      <c r="H45" s="258"/>
      <c r="I45" s="258"/>
      <c r="J45" s="258"/>
      <c r="K45" s="258"/>
      <c r="L45" s="258"/>
      <c r="M45" s="258"/>
      <c r="N45" s="258"/>
      <c r="O45" s="258"/>
      <c r="P45" s="258"/>
      <c r="Q45" s="258"/>
      <c r="R45" s="258"/>
      <c r="S45" s="258"/>
      <c r="T45" s="258"/>
      <c r="U45" s="258"/>
      <c r="V45" s="258"/>
      <c r="W45" s="258"/>
      <c r="X45" s="258"/>
      <c r="Y45" s="155"/>
    </row>
    <row r="46" spans="1:25" ht="126.75" customHeight="1" thickBot="1">
      <c r="A46" s="53" t="s">
        <v>1175</v>
      </c>
      <c r="B46" s="256" t="s">
        <v>1218</v>
      </c>
      <c r="C46" s="262"/>
      <c r="D46" s="262"/>
      <c r="E46" s="262"/>
      <c r="F46" s="263"/>
      <c r="G46" s="258" t="s">
        <v>1179</v>
      </c>
      <c r="H46" s="254"/>
      <c r="I46" s="254"/>
      <c r="J46" s="254"/>
      <c r="K46" s="254"/>
      <c r="L46" s="254"/>
      <c r="M46" s="254"/>
      <c r="N46" s="254"/>
      <c r="O46" s="254"/>
      <c r="P46" s="254"/>
      <c r="Q46" s="254"/>
      <c r="R46" s="254"/>
      <c r="S46" s="254"/>
      <c r="T46" s="254"/>
      <c r="U46" s="254"/>
      <c r="V46" s="254"/>
      <c r="W46" s="254"/>
      <c r="X46" s="254"/>
      <c r="Y46" s="155"/>
    </row>
    <row r="47" spans="1:25" ht="54.75" customHeight="1">
      <c r="A47" s="53" t="s">
        <v>1170</v>
      </c>
      <c r="B47" s="256" t="s">
        <v>1217</v>
      </c>
      <c r="C47" s="262"/>
      <c r="D47" s="262"/>
      <c r="E47" s="262"/>
      <c r="F47" s="263"/>
      <c r="G47" s="258" t="s">
        <v>1180</v>
      </c>
      <c r="H47" s="254"/>
      <c r="I47" s="254"/>
      <c r="J47" s="254"/>
      <c r="K47" s="254"/>
      <c r="L47" s="254"/>
      <c r="M47" s="254"/>
      <c r="N47" s="254"/>
      <c r="O47" s="254"/>
      <c r="P47" s="254"/>
      <c r="Q47" s="254"/>
      <c r="R47" s="254"/>
      <c r="S47" s="254"/>
      <c r="T47" s="254"/>
      <c r="U47" s="254"/>
      <c r="V47" s="254"/>
      <c r="W47" s="254"/>
      <c r="X47" s="264"/>
      <c r="Y47" s="259" t="s">
        <v>1182</v>
      </c>
    </row>
    <row r="48" spans="1:25" ht="54.75" customHeight="1">
      <c r="A48" s="53" t="s">
        <v>1171</v>
      </c>
      <c r="B48" s="256" t="s">
        <v>1146</v>
      </c>
      <c r="C48" s="262"/>
      <c r="D48" s="262"/>
      <c r="E48" s="262"/>
      <c r="F48" s="263"/>
      <c r="G48" s="258" t="s">
        <v>1183</v>
      </c>
      <c r="H48" s="258"/>
      <c r="I48" s="258"/>
      <c r="J48" s="258"/>
      <c r="K48" s="258"/>
      <c r="L48" s="258"/>
      <c r="M48" s="258"/>
      <c r="N48" s="258"/>
      <c r="O48" s="258"/>
      <c r="P48" s="258"/>
      <c r="Q48" s="258"/>
      <c r="R48" s="258"/>
      <c r="S48" s="258"/>
      <c r="T48" s="258"/>
      <c r="U48" s="258"/>
      <c r="V48" s="258"/>
      <c r="W48" s="258"/>
      <c r="X48" s="271"/>
      <c r="Y48" s="260"/>
    </row>
    <row r="49" spans="1:25" ht="54.75" customHeight="1" thickBot="1">
      <c r="A49" s="53" t="s">
        <v>1181</v>
      </c>
      <c r="B49" s="255" t="s">
        <v>1159</v>
      </c>
      <c r="C49" s="255"/>
      <c r="D49" s="255"/>
      <c r="E49" s="255"/>
      <c r="F49" s="255"/>
      <c r="G49" s="258" t="s">
        <v>1184</v>
      </c>
      <c r="H49" s="254"/>
      <c r="I49" s="254"/>
      <c r="J49" s="254"/>
      <c r="K49" s="254"/>
      <c r="L49" s="254"/>
      <c r="M49" s="254"/>
      <c r="N49" s="254"/>
      <c r="O49" s="254"/>
      <c r="P49" s="254"/>
      <c r="Q49" s="254"/>
      <c r="R49" s="254"/>
      <c r="S49" s="254"/>
      <c r="T49" s="254"/>
      <c r="U49" s="254"/>
      <c r="V49" s="254"/>
      <c r="W49" s="254"/>
      <c r="X49" s="254"/>
      <c r="Y49" s="261"/>
    </row>
    <row r="50" spans="1:25" ht="37.5" customHeight="1">
      <c r="A50" s="53">
        <v>34</v>
      </c>
      <c r="B50" s="255" t="s">
        <v>1203</v>
      </c>
      <c r="C50" s="255"/>
      <c r="D50" s="255"/>
      <c r="E50" s="255"/>
      <c r="F50" s="255"/>
      <c r="G50" s="258" t="s">
        <v>1204</v>
      </c>
      <c r="H50" s="254"/>
      <c r="I50" s="254"/>
      <c r="J50" s="254"/>
      <c r="K50" s="254"/>
      <c r="L50" s="254"/>
      <c r="M50" s="254"/>
      <c r="N50" s="254"/>
      <c r="O50" s="254"/>
      <c r="P50" s="254"/>
      <c r="Q50" s="254"/>
      <c r="R50" s="254"/>
      <c r="S50" s="254"/>
      <c r="T50" s="254"/>
      <c r="U50" s="254"/>
      <c r="V50" s="254"/>
      <c r="W50" s="254"/>
      <c r="X50" s="254"/>
    </row>
  </sheetData>
  <sheetProtection formatCells="0" formatRows="0" selectLockedCells="1" autoFilter="0"/>
  <dataConsolidate/>
  <mergeCells count="96">
    <mergeCell ref="G19:X19"/>
    <mergeCell ref="G20:X20"/>
    <mergeCell ref="B50:F50"/>
    <mergeCell ref="G50:X50"/>
    <mergeCell ref="B6:F6"/>
    <mergeCell ref="B11:F11"/>
    <mergeCell ref="G43:X43"/>
    <mergeCell ref="B44:F44"/>
    <mergeCell ref="G44:X44"/>
    <mergeCell ref="B41:E41"/>
    <mergeCell ref="F21:F41"/>
    <mergeCell ref="B42:F42"/>
    <mergeCell ref="G42:X42"/>
    <mergeCell ref="B43:F43"/>
    <mergeCell ref="G31:X31"/>
    <mergeCell ref="G27:X27"/>
    <mergeCell ref="G28:X28"/>
    <mergeCell ref="B34:E34"/>
    <mergeCell ref="B35:E35"/>
    <mergeCell ref="G29:X29"/>
    <mergeCell ref="G32:X32"/>
    <mergeCell ref="G33:X33"/>
    <mergeCell ref="G30:X30"/>
    <mergeCell ref="B30:E30"/>
    <mergeCell ref="B31:E31"/>
    <mergeCell ref="B33:E33"/>
    <mergeCell ref="B29:E29"/>
    <mergeCell ref="B32:E32"/>
    <mergeCell ref="G41:X41"/>
    <mergeCell ref="G35:X35"/>
    <mergeCell ref="B36:E36"/>
    <mergeCell ref="G36:X36"/>
    <mergeCell ref="B37:E37"/>
    <mergeCell ref="G37:X37"/>
    <mergeCell ref="B38:E38"/>
    <mergeCell ref="G38:X38"/>
    <mergeCell ref="B40:E40"/>
    <mergeCell ref="B39:E39"/>
    <mergeCell ref="G48:X48"/>
    <mergeCell ref="Y35:Y41"/>
    <mergeCell ref="G6:X6"/>
    <mergeCell ref="A2:X2"/>
    <mergeCell ref="A4:X4"/>
    <mergeCell ref="G7:X7"/>
    <mergeCell ref="G9:X9"/>
    <mergeCell ref="G10:X10"/>
    <mergeCell ref="G11:X11"/>
    <mergeCell ref="G12:X12"/>
    <mergeCell ref="G13:X13"/>
    <mergeCell ref="G14:X14"/>
    <mergeCell ref="G15:X15"/>
    <mergeCell ref="G16:X16"/>
    <mergeCell ref="G17:X17"/>
    <mergeCell ref="G18:X18"/>
    <mergeCell ref="B7:F7"/>
    <mergeCell ref="B8:F8"/>
    <mergeCell ref="B9:F9"/>
    <mergeCell ref="B10:F10"/>
    <mergeCell ref="B28:E28"/>
    <mergeCell ref="B27:E27"/>
    <mergeCell ref="B12:F12"/>
    <mergeCell ref="B13:F13"/>
    <mergeCell ref="B14:F14"/>
    <mergeCell ref="B15:F15"/>
    <mergeCell ref="B16:F16"/>
    <mergeCell ref="B17:F17"/>
    <mergeCell ref="B18:F18"/>
    <mergeCell ref="B19:F19"/>
    <mergeCell ref="B20:F20"/>
    <mergeCell ref="G26:X26"/>
    <mergeCell ref="B22:E22"/>
    <mergeCell ref="G22:X22"/>
    <mergeCell ref="B21:E21"/>
    <mergeCell ref="G21:X21"/>
    <mergeCell ref="G23:X23"/>
    <mergeCell ref="B24:E24"/>
    <mergeCell ref="G24:X24"/>
    <mergeCell ref="B25:E25"/>
    <mergeCell ref="G25:X25"/>
    <mergeCell ref="B23:E23"/>
    <mergeCell ref="G8:X8"/>
    <mergeCell ref="B26:E26"/>
    <mergeCell ref="Y10:Y14"/>
    <mergeCell ref="B49:F49"/>
    <mergeCell ref="G49:X49"/>
    <mergeCell ref="Y47:Y49"/>
    <mergeCell ref="B46:F46"/>
    <mergeCell ref="G46:X46"/>
    <mergeCell ref="B47:F47"/>
    <mergeCell ref="G47:X47"/>
    <mergeCell ref="B48:F48"/>
    <mergeCell ref="G34:X34"/>
    <mergeCell ref="G39:X39"/>
    <mergeCell ref="G40:X40"/>
    <mergeCell ref="B45:F45"/>
    <mergeCell ref="G45:X45"/>
  </mergeCells>
  <printOptions horizontalCentered="1"/>
  <pageMargins left="0" right="0" top="0.31496062992125984" bottom="0.31496062992125984" header="0.19685039370078741" footer="3.937007874015748E-2"/>
  <pageSetup scale="60" orientation="portrait" horizontalDpi="1200" verticalDpi="1200" r:id="rId1"/>
  <headerFooter alignWithMargins="0">
    <oddHeader>&amp;R&amp;"Arial,Negrita"PP-M</oddHeader>
    <oddFooter>&amp;R&amp;"Arial,Negrita"Este documento deberá ser entregado en medio digital e impreso</oddFooter>
  </headerFooter>
  <drawing r:id="rId2"/>
</worksheet>
</file>

<file path=xl/worksheets/sheet6.xml><?xml version="1.0" encoding="utf-8"?>
<worksheet xmlns="http://schemas.openxmlformats.org/spreadsheetml/2006/main" xmlns:r="http://schemas.openxmlformats.org/officeDocument/2006/relationships">
  <sheetPr>
    <tabColor theme="1" tint="0.34998626667073579"/>
  </sheetPr>
  <dimension ref="A1:AF584"/>
  <sheetViews>
    <sheetView showGridLines="0" view="pageBreakPreview" zoomScaleNormal="85" zoomScaleSheetLayoutView="100" workbookViewId="0">
      <selection activeCell="Z81" sqref="Z81"/>
    </sheetView>
  </sheetViews>
  <sheetFormatPr baseColWidth="10" defaultRowHeight="12.75"/>
  <cols>
    <col min="1" max="1" width="15" style="1" customWidth="1"/>
    <col min="2" max="2" width="5" style="1" customWidth="1"/>
    <col min="3" max="3" width="20.85546875" style="1" customWidth="1"/>
    <col min="4" max="4" width="8.42578125" style="1" customWidth="1"/>
    <col min="5" max="5" width="10" style="1" customWidth="1"/>
    <col min="6" max="6" width="9" style="1" customWidth="1"/>
    <col min="7" max="7" width="6.42578125" style="1" customWidth="1"/>
    <col min="8" max="8" width="2.7109375" style="1" customWidth="1"/>
    <col min="9" max="20" width="4.7109375" style="1" customWidth="1"/>
    <col min="21" max="21" width="9.140625" style="1" hidden="1" customWidth="1"/>
    <col min="22" max="22" width="11" style="1" customWidth="1"/>
    <col min="23" max="23" width="15.85546875" style="1" customWidth="1"/>
    <col min="24" max="24" width="14.7109375" style="3" customWidth="1"/>
    <col min="25" max="25" width="21.28515625" style="1" customWidth="1"/>
    <col min="26" max="26" width="28.140625" style="1" customWidth="1"/>
    <col min="27" max="27" width="27.5703125" style="1" customWidth="1"/>
    <col min="28" max="28" width="11.42578125" style="1" customWidth="1"/>
    <col min="29" max="29" width="62.28515625" style="1" customWidth="1"/>
    <col min="30" max="30" width="44.7109375" style="1" customWidth="1"/>
    <col min="31" max="16384" width="11.42578125" style="1"/>
  </cols>
  <sheetData>
    <row r="1" spans="1:23">
      <c r="V1" s="2"/>
      <c r="W1" s="2"/>
    </row>
    <row r="2" spans="1:23" ht="18.75" customHeight="1" thickBot="1">
      <c r="A2" s="4"/>
      <c r="B2" s="4"/>
      <c r="C2" s="215" t="s">
        <v>883</v>
      </c>
      <c r="D2" s="215"/>
      <c r="E2" s="215"/>
      <c r="F2" s="370" t="s">
        <v>1185</v>
      </c>
      <c r="G2" s="370"/>
      <c r="H2" s="370"/>
      <c r="I2" s="370"/>
      <c r="J2" s="370"/>
      <c r="K2" s="370"/>
      <c r="L2" s="370"/>
      <c r="M2" s="370"/>
      <c r="N2" s="370"/>
      <c r="O2" s="370"/>
      <c r="P2" s="370"/>
      <c r="Q2" s="370"/>
      <c r="R2" s="370"/>
      <c r="S2" s="370"/>
      <c r="T2" s="370"/>
      <c r="U2" s="5"/>
      <c r="V2" s="6"/>
      <c r="W2" s="6"/>
    </row>
    <row r="3" spans="1:23" ht="18.75" customHeight="1" thickBot="1">
      <c r="A3" s="4"/>
      <c r="B3" s="4"/>
      <c r="C3" s="215" t="s">
        <v>315</v>
      </c>
      <c r="D3" s="215"/>
      <c r="E3" s="215"/>
      <c r="F3" s="375" t="s">
        <v>1186</v>
      </c>
      <c r="G3" s="375"/>
      <c r="H3" s="375"/>
      <c r="I3" s="375"/>
      <c r="J3" s="375"/>
      <c r="K3" s="375"/>
      <c r="L3" s="375"/>
      <c r="M3" s="375"/>
      <c r="N3" s="375"/>
      <c r="O3" s="375"/>
      <c r="P3" s="375"/>
      <c r="Q3" s="375"/>
      <c r="R3" s="375"/>
      <c r="S3" s="375"/>
      <c r="T3" s="375"/>
      <c r="U3" s="5"/>
      <c r="V3" s="6"/>
      <c r="W3" s="6"/>
    </row>
    <row r="4" spans="1:23" ht="15.75" customHeight="1" thickBot="1">
      <c r="A4" s="4"/>
      <c r="B4" s="4"/>
      <c r="C4" s="4"/>
      <c r="D4" s="215" t="s">
        <v>316</v>
      </c>
      <c r="E4" s="215"/>
      <c r="F4" s="371">
        <v>2016</v>
      </c>
      <c r="G4" s="371"/>
      <c r="H4" s="371"/>
      <c r="I4" s="371"/>
      <c r="J4" s="371"/>
      <c r="K4" s="4"/>
      <c r="L4" s="4"/>
      <c r="M4" s="4"/>
      <c r="N4" s="4"/>
      <c r="O4" s="4"/>
      <c r="P4" s="4"/>
      <c r="Q4" s="4"/>
      <c r="R4" s="4"/>
      <c r="S4" s="4"/>
    </row>
    <row r="6" spans="1:23" ht="23.25" customHeight="1">
      <c r="A6" s="372" t="s">
        <v>1055</v>
      </c>
      <c r="B6" s="373"/>
      <c r="C6" s="373"/>
      <c r="D6" s="373"/>
      <c r="E6" s="373"/>
      <c r="F6" s="373"/>
      <c r="G6" s="373"/>
      <c r="H6" s="373"/>
      <c r="I6" s="373"/>
      <c r="J6" s="373"/>
      <c r="K6" s="373"/>
      <c r="L6" s="373"/>
      <c r="M6" s="373"/>
      <c r="N6" s="373"/>
      <c r="O6" s="373"/>
      <c r="P6" s="373"/>
      <c r="Q6" s="373"/>
      <c r="R6" s="373"/>
      <c r="S6" s="373"/>
      <c r="T6" s="373"/>
      <c r="U6" s="373"/>
      <c r="V6" s="373"/>
      <c r="W6" s="374"/>
    </row>
    <row r="7" spans="1:23" ht="3.75" customHeight="1"/>
    <row r="8" spans="1:23" ht="18" customHeight="1">
      <c r="A8" s="219" t="s">
        <v>0</v>
      </c>
      <c r="B8" s="219"/>
      <c r="C8" s="219"/>
      <c r="D8" s="379" t="s">
        <v>1058</v>
      </c>
      <c r="E8" s="379"/>
      <c r="F8" s="379"/>
      <c r="G8" s="379"/>
      <c r="H8" s="379"/>
      <c r="I8" s="379"/>
      <c r="J8" s="379"/>
      <c r="K8" s="379"/>
      <c r="L8" s="379"/>
      <c r="M8" s="379"/>
      <c r="N8" s="379"/>
      <c r="O8" s="379"/>
      <c r="P8" s="379"/>
      <c r="Q8" s="379"/>
      <c r="R8" s="379"/>
      <c r="S8" s="379"/>
      <c r="T8" s="379"/>
      <c r="U8" s="379"/>
      <c r="V8" s="379"/>
      <c r="W8" s="379"/>
    </row>
    <row r="9" spans="1:23" ht="17.25" customHeight="1">
      <c r="A9" s="219" t="s">
        <v>18</v>
      </c>
      <c r="B9" s="219"/>
      <c r="C9" s="219"/>
      <c r="D9" s="220" t="s">
        <v>1056</v>
      </c>
      <c r="E9" s="220"/>
      <c r="F9" s="220"/>
      <c r="G9" s="220"/>
      <c r="H9" s="220"/>
      <c r="I9" s="220"/>
      <c r="J9" s="220"/>
      <c r="K9" s="220"/>
      <c r="L9" s="220"/>
      <c r="M9" s="220"/>
      <c r="N9" s="220"/>
      <c r="O9" s="220"/>
      <c r="P9" s="220"/>
      <c r="Q9" s="220"/>
      <c r="R9" s="220"/>
      <c r="S9" s="220"/>
      <c r="T9" s="220"/>
      <c r="U9" s="220"/>
      <c r="V9" s="220"/>
      <c r="W9" s="220"/>
    </row>
    <row r="10" spans="1:23" ht="17.25" customHeight="1">
      <c r="A10" s="219" t="s">
        <v>19</v>
      </c>
      <c r="B10" s="219"/>
      <c r="C10" s="219"/>
      <c r="D10" s="380">
        <v>1000000</v>
      </c>
      <c r="E10" s="380"/>
      <c r="F10" s="380"/>
      <c r="G10" s="380"/>
      <c r="H10" s="380"/>
      <c r="I10" s="380"/>
      <c r="J10" s="380"/>
      <c r="K10" s="380"/>
      <c r="L10" s="380"/>
      <c r="M10" s="380"/>
      <c r="N10" s="380"/>
      <c r="O10" s="380"/>
      <c r="P10" s="380"/>
      <c r="Q10" s="380"/>
      <c r="R10" s="380"/>
      <c r="S10" s="380"/>
      <c r="T10" s="380"/>
      <c r="U10" s="380"/>
      <c r="V10" s="380"/>
      <c r="W10" s="380"/>
    </row>
    <row r="11" spans="1:23" ht="5.25" customHeight="1">
      <c r="A11" s="123"/>
      <c r="B11" s="123"/>
      <c r="C11" s="123"/>
      <c r="D11" s="123"/>
      <c r="E11" s="123"/>
      <c r="F11" s="36"/>
      <c r="G11" s="36"/>
      <c r="H11" s="36"/>
      <c r="I11" s="36"/>
      <c r="J11" s="36"/>
      <c r="K11" s="36"/>
      <c r="L11" s="36"/>
      <c r="M11" s="36"/>
      <c r="N11" s="36"/>
      <c r="O11" s="36"/>
      <c r="P11" s="36"/>
      <c r="Q11" s="36"/>
      <c r="R11" s="36"/>
      <c r="S11" s="36"/>
      <c r="T11" s="36"/>
      <c r="U11" s="36"/>
      <c r="V11" s="36"/>
      <c r="W11" s="36"/>
    </row>
    <row r="12" spans="1:23" ht="18.75" customHeight="1">
      <c r="A12" s="273" t="s">
        <v>354</v>
      </c>
      <c r="B12" s="273"/>
      <c r="C12" s="273"/>
      <c r="D12" s="273"/>
      <c r="E12" s="273"/>
      <c r="F12" s="273"/>
      <c r="G12" s="273"/>
      <c r="H12" s="273"/>
      <c r="I12" s="273"/>
      <c r="J12" s="273"/>
      <c r="K12" s="273"/>
      <c r="L12" s="273"/>
      <c r="M12" s="273"/>
      <c r="N12" s="273"/>
      <c r="O12" s="273"/>
      <c r="P12" s="273"/>
      <c r="Q12" s="273"/>
      <c r="R12" s="273"/>
      <c r="S12" s="273"/>
      <c r="T12" s="273"/>
      <c r="U12" s="273"/>
      <c r="V12" s="273"/>
      <c r="W12" s="273"/>
    </row>
    <row r="13" spans="1:23" ht="15.75" customHeight="1">
      <c r="A13" s="376" t="s">
        <v>338</v>
      </c>
      <c r="B13" s="376"/>
      <c r="C13" s="376"/>
      <c r="D13" s="377" t="s">
        <v>319</v>
      </c>
      <c r="E13" s="377"/>
      <c r="F13" s="377"/>
      <c r="G13" s="377"/>
      <c r="H13" s="377"/>
      <c r="I13" s="377"/>
      <c r="J13" s="377"/>
      <c r="K13" s="377"/>
      <c r="L13" s="377"/>
      <c r="M13" s="377"/>
      <c r="N13" s="377"/>
      <c r="O13" s="377"/>
      <c r="P13" s="377"/>
      <c r="Q13" s="377"/>
      <c r="R13" s="377"/>
      <c r="S13" s="377"/>
      <c r="T13" s="377"/>
      <c r="U13" s="377"/>
      <c r="V13" s="377"/>
      <c r="W13" s="377"/>
    </row>
    <row r="14" spans="1:23" ht="16.5" customHeight="1">
      <c r="A14" s="364" t="s">
        <v>340</v>
      </c>
      <c r="B14" s="364"/>
      <c r="C14" s="364"/>
      <c r="D14" s="378" t="s">
        <v>1026</v>
      </c>
      <c r="E14" s="378"/>
      <c r="F14" s="378"/>
      <c r="G14" s="378"/>
      <c r="H14" s="378"/>
      <c r="I14" s="378"/>
      <c r="J14" s="378"/>
      <c r="K14" s="378"/>
      <c r="L14" s="378"/>
      <c r="M14" s="378"/>
      <c r="N14" s="378"/>
      <c r="O14" s="378"/>
      <c r="P14" s="378"/>
      <c r="Q14" s="378"/>
      <c r="R14" s="378"/>
      <c r="S14" s="378"/>
      <c r="T14" s="378"/>
      <c r="U14" s="378"/>
      <c r="V14" s="378"/>
      <c r="W14" s="378"/>
    </row>
    <row r="15" spans="1:23" ht="17.25" customHeight="1">
      <c r="A15" s="364" t="s">
        <v>341</v>
      </c>
      <c r="B15" s="365"/>
      <c r="C15" s="365"/>
      <c r="D15" s="366" t="s">
        <v>1004</v>
      </c>
      <c r="E15" s="367"/>
      <c r="F15" s="367"/>
      <c r="G15" s="367"/>
      <c r="H15" s="367"/>
      <c r="I15" s="367"/>
      <c r="J15" s="367"/>
      <c r="K15" s="367"/>
      <c r="L15" s="367"/>
      <c r="M15" s="367"/>
      <c r="N15" s="367"/>
      <c r="O15" s="367"/>
      <c r="P15" s="367"/>
      <c r="Q15" s="367"/>
      <c r="R15" s="367"/>
      <c r="S15" s="367"/>
      <c r="T15" s="367"/>
      <c r="U15" s="367"/>
      <c r="V15" s="367"/>
      <c r="W15" s="368"/>
    </row>
    <row r="16" spans="1:23" ht="22.5" customHeight="1">
      <c r="A16" s="364" t="s">
        <v>342</v>
      </c>
      <c r="B16" s="365"/>
      <c r="C16" s="365"/>
      <c r="D16" s="366" t="s">
        <v>908</v>
      </c>
      <c r="E16" s="367"/>
      <c r="F16" s="367"/>
      <c r="G16" s="367"/>
      <c r="H16" s="367"/>
      <c r="I16" s="367"/>
      <c r="J16" s="367"/>
      <c r="K16" s="367"/>
      <c r="L16" s="367"/>
      <c r="M16" s="367"/>
      <c r="N16" s="367"/>
      <c r="O16" s="367"/>
      <c r="P16" s="367"/>
      <c r="Q16" s="367"/>
      <c r="R16" s="367"/>
      <c r="S16" s="367"/>
      <c r="T16" s="367"/>
      <c r="U16" s="367"/>
      <c r="V16" s="367"/>
      <c r="W16" s="368"/>
    </row>
    <row r="17" spans="1:32" ht="21.75" customHeight="1">
      <c r="A17" s="364" t="s">
        <v>343</v>
      </c>
      <c r="B17" s="365"/>
      <c r="C17" s="365"/>
      <c r="D17" s="366"/>
      <c r="E17" s="367"/>
      <c r="F17" s="367"/>
      <c r="G17" s="367"/>
      <c r="H17" s="367"/>
      <c r="I17" s="367"/>
      <c r="J17" s="367"/>
      <c r="K17" s="367"/>
      <c r="L17" s="367"/>
      <c r="M17" s="367"/>
      <c r="N17" s="367"/>
      <c r="O17" s="367"/>
      <c r="P17" s="367"/>
      <c r="Q17" s="367"/>
      <c r="R17" s="367"/>
      <c r="S17" s="367"/>
      <c r="T17" s="367"/>
      <c r="U17" s="367"/>
      <c r="V17" s="367"/>
      <c r="W17" s="368"/>
    </row>
    <row r="18" spans="1:32" ht="6" customHeight="1">
      <c r="A18" s="123"/>
      <c r="B18" s="123"/>
      <c r="C18" s="123"/>
      <c r="D18" s="123"/>
      <c r="E18" s="123"/>
      <c r="F18" s="36"/>
      <c r="G18" s="36"/>
      <c r="H18" s="36"/>
      <c r="I18" s="36"/>
      <c r="J18" s="36"/>
      <c r="K18" s="36"/>
      <c r="L18" s="36"/>
      <c r="M18" s="36"/>
      <c r="N18" s="36"/>
      <c r="O18" s="36"/>
      <c r="P18" s="36"/>
      <c r="Q18" s="36"/>
      <c r="R18" s="36"/>
      <c r="S18" s="36"/>
      <c r="T18" s="36"/>
      <c r="U18" s="36"/>
      <c r="V18" s="36"/>
      <c r="W18" s="36"/>
    </row>
    <row r="19" spans="1:32" ht="18.75" customHeight="1">
      <c r="A19" s="273" t="s">
        <v>344</v>
      </c>
      <c r="B19" s="273"/>
      <c r="C19" s="273"/>
      <c r="D19" s="273"/>
      <c r="E19" s="273"/>
      <c r="F19" s="273"/>
      <c r="G19" s="273"/>
      <c r="H19" s="273"/>
      <c r="I19" s="273"/>
      <c r="J19" s="273"/>
      <c r="K19" s="273"/>
      <c r="L19" s="273"/>
      <c r="M19" s="273"/>
      <c r="N19" s="273"/>
      <c r="O19" s="273"/>
      <c r="P19" s="273"/>
      <c r="Q19" s="273"/>
      <c r="R19" s="273"/>
      <c r="S19" s="273"/>
      <c r="T19" s="273"/>
      <c r="U19" s="273"/>
      <c r="V19" s="273"/>
      <c r="W19" s="273"/>
    </row>
    <row r="20" spans="1:32" ht="20.25" customHeight="1">
      <c r="A20" s="369" t="s">
        <v>376</v>
      </c>
      <c r="B20" s="369"/>
      <c r="C20" s="369"/>
      <c r="D20" s="369"/>
      <c r="E20" s="369"/>
      <c r="F20" s="369"/>
      <c r="G20" s="369"/>
      <c r="H20" s="369"/>
      <c r="I20" s="369"/>
      <c r="J20" s="369"/>
      <c r="K20" s="369"/>
      <c r="L20" s="369"/>
      <c r="M20" s="369"/>
      <c r="N20" s="369"/>
      <c r="O20" s="369"/>
      <c r="P20" s="369"/>
      <c r="Q20" s="369"/>
      <c r="R20" s="369"/>
      <c r="S20" s="369"/>
      <c r="T20" s="369"/>
      <c r="U20" s="369"/>
      <c r="V20" s="369"/>
      <c r="W20" s="369"/>
    </row>
    <row r="21" spans="1:32" ht="22.5" customHeight="1">
      <c r="A21" s="273" t="s">
        <v>352</v>
      </c>
      <c r="B21" s="273"/>
      <c r="C21" s="273"/>
      <c r="D21" s="273"/>
      <c r="E21" s="273"/>
      <c r="F21" s="273"/>
      <c r="G21" s="273"/>
      <c r="H21" s="273"/>
      <c r="I21" s="273"/>
      <c r="J21" s="273"/>
      <c r="K21" s="273"/>
      <c r="L21" s="273"/>
      <c r="M21" s="273"/>
      <c r="N21" s="273"/>
      <c r="O21" s="273"/>
      <c r="P21" s="273"/>
      <c r="Q21" s="273"/>
      <c r="R21" s="273"/>
      <c r="S21" s="273"/>
      <c r="T21" s="273"/>
      <c r="U21" s="273"/>
      <c r="V21" s="273"/>
      <c r="W21" s="273"/>
    </row>
    <row r="22" spans="1:32" ht="24.75" customHeight="1">
      <c r="A22" s="194" t="s">
        <v>1057</v>
      </c>
      <c r="B22" s="194"/>
      <c r="C22" s="194"/>
      <c r="D22" s="194"/>
      <c r="E22" s="194"/>
      <c r="F22" s="194"/>
      <c r="G22" s="194"/>
      <c r="H22" s="194"/>
      <c r="I22" s="194"/>
      <c r="J22" s="194"/>
      <c r="K22" s="194"/>
      <c r="L22" s="194"/>
      <c r="M22" s="194"/>
      <c r="N22" s="194"/>
      <c r="O22" s="194"/>
      <c r="P22" s="194"/>
      <c r="Q22" s="194"/>
      <c r="R22" s="194"/>
      <c r="S22" s="194"/>
      <c r="T22" s="194"/>
      <c r="U22" s="194"/>
      <c r="V22" s="194"/>
      <c r="W22" s="194"/>
    </row>
    <row r="23" spans="1:32" ht="20.25" customHeight="1">
      <c r="A23" s="273" t="s">
        <v>347</v>
      </c>
      <c r="B23" s="273"/>
      <c r="C23" s="273"/>
      <c r="D23" s="273"/>
      <c r="E23" s="273"/>
      <c r="F23" s="273"/>
      <c r="G23" s="273"/>
      <c r="H23" s="273"/>
      <c r="I23" s="273"/>
      <c r="J23" s="273"/>
      <c r="K23" s="273"/>
      <c r="L23" s="273"/>
      <c r="M23" s="273"/>
      <c r="N23" s="273"/>
      <c r="O23" s="273"/>
      <c r="P23" s="273"/>
      <c r="Q23" s="273"/>
      <c r="R23" s="273"/>
      <c r="S23" s="273"/>
      <c r="T23" s="273"/>
      <c r="U23" s="273"/>
      <c r="V23" s="273"/>
      <c r="W23" s="273"/>
    </row>
    <row r="24" spans="1:32" s="3" customFormat="1" ht="25.5" customHeight="1">
      <c r="A24" s="194" t="s">
        <v>1059</v>
      </c>
      <c r="B24" s="194"/>
      <c r="C24" s="194"/>
      <c r="D24" s="194"/>
      <c r="E24" s="194"/>
      <c r="F24" s="194"/>
      <c r="G24" s="194"/>
      <c r="H24" s="194"/>
      <c r="I24" s="194"/>
      <c r="J24" s="194"/>
      <c r="K24" s="194"/>
      <c r="L24" s="194"/>
      <c r="M24" s="194"/>
      <c r="N24" s="194"/>
      <c r="O24" s="194"/>
      <c r="P24" s="194"/>
      <c r="Q24" s="194"/>
      <c r="R24" s="194"/>
      <c r="S24" s="194"/>
      <c r="T24" s="194"/>
      <c r="U24" s="194"/>
      <c r="V24" s="194"/>
      <c r="W24" s="194"/>
      <c r="Y24" s="1"/>
      <c r="Z24" s="1"/>
      <c r="AA24" s="1"/>
      <c r="AB24" s="1"/>
      <c r="AC24" s="1"/>
      <c r="AD24" s="1"/>
      <c r="AE24" s="1"/>
      <c r="AF24" s="1"/>
    </row>
    <row r="25" spans="1:32" s="3" customFormat="1" ht="6" customHeight="1">
      <c r="A25" s="37"/>
      <c r="B25" s="38"/>
      <c r="C25" s="38"/>
      <c r="D25" s="38"/>
      <c r="E25" s="38"/>
      <c r="F25" s="38"/>
      <c r="G25" s="38"/>
      <c r="H25" s="38"/>
      <c r="I25" s="38"/>
      <c r="J25" s="38"/>
      <c r="K25" s="38"/>
      <c r="L25" s="38"/>
      <c r="M25" s="38"/>
      <c r="N25" s="38"/>
      <c r="O25" s="38"/>
      <c r="P25" s="38"/>
      <c r="Q25" s="38"/>
      <c r="R25" s="38"/>
      <c r="S25" s="38"/>
      <c r="T25" s="38"/>
      <c r="U25" s="38"/>
      <c r="V25" s="38"/>
      <c r="W25" s="38"/>
      <c r="Y25" s="1"/>
      <c r="Z25" s="1"/>
      <c r="AA25" s="1"/>
      <c r="AB25" s="1"/>
      <c r="AC25" s="1"/>
      <c r="AD25" s="1"/>
      <c r="AE25" s="1"/>
      <c r="AF25" s="1"/>
    </row>
    <row r="26" spans="1:32" s="79" customFormat="1" ht="3.75" customHeight="1">
      <c r="A26" s="77"/>
      <c r="B26" s="77"/>
      <c r="C26" s="77"/>
      <c r="D26" s="77"/>
      <c r="E26" s="77"/>
      <c r="F26" s="77"/>
      <c r="G26" s="77"/>
      <c r="H26" s="77"/>
      <c r="I26" s="77"/>
      <c r="J26" s="77"/>
      <c r="K26" s="77"/>
      <c r="L26" s="77"/>
      <c r="M26" s="77"/>
      <c r="N26" s="77"/>
      <c r="O26" s="77"/>
      <c r="P26" s="77"/>
      <c r="Q26" s="77"/>
      <c r="R26" s="77"/>
      <c r="S26" s="77"/>
      <c r="T26" s="77"/>
      <c r="U26" s="77"/>
      <c r="V26" s="77"/>
      <c r="W26" s="77"/>
      <c r="Y26" s="78"/>
      <c r="Z26" s="78"/>
      <c r="AA26" s="78"/>
      <c r="AB26" s="78"/>
      <c r="AC26" s="78"/>
      <c r="AD26" s="78"/>
      <c r="AE26" s="78"/>
      <c r="AF26" s="78"/>
    </row>
    <row r="27" spans="1:32" s="3" customFormat="1" ht="17.100000000000001" customHeight="1">
      <c r="A27" s="317" t="s">
        <v>5</v>
      </c>
      <c r="B27" s="318"/>
      <c r="C27" s="318"/>
      <c r="D27" s="318"/>
      <c r="E27" s="318"/>
      <c r="F27" s="318"/>
      <c r="G27" s="318"/>
      <c r="H27" s="318"/>
      <c r="I27" s="318"/>
      <c r="J27" s="318"/>
      <c r="K27" s="318"/>
      <c r="L27" s="318"/>
      <c r="M27" s="318"/>
      <c r="N27" s="318"/>
      <c r="O27" s="318"/>
      <c r="P27" s="318"/>
      <c r="Q27" s="318"/>
      <c r="R27" s="318"/>
      <c r="S27" s="318"/>
      <c r="T27" s="318"/>
      <c r="U27" s="318"/>
      <c r="V27" s="318"/>
      <c r="W27" s="319"/>
      <c r="Y27" s="1"/>
      <c r="Z27" s="1"/>
      <c r="AA27" s="1"/>
      <c r="AB27" s="1"/>
      <c r="AC27" s="1"/>
      <c r="AD27" s="1"/>
      <c r="AE27" s="1"/>
      <c r="AF27" s="1"/>
    </row>
    <row r="28" spans="1:32" s="9" customFormat="1" ht="3" customHeight="1">
      <c r="A28" s="58"/>
      <c r="B28" s="58"/>
      <c r="C28" s="58"/>
      <c r="D28" s="58"/>
      <c r="E28" s="58"/>
      <c r="F28" s="58"/>
      <c r="G28" s="58"/>
      <c r="H28" s="58"/>
      <c r="I28" s="58"/>
      <c r="J28" s="58"/>
      <c r="K28" s="58"/>
      <c r="L28" s="58"/>
      <c r="M28" s="58"/>
      <c r="N28" s="58"/>
      <c r="O28" s="58"/>
      <c r="P28" s="58"/>
      <c r="Q28" s="58"/>
      <c r="R28" s="58"/>
      <c r="S28" s="58"/>
      <c r="T28" s="58"/>
      <c r="U28" s="58"/>
      <c r="V28" s="58"/>
      <c r="W28" s="99"/>
      <c r="Y28" s="76"/>
      <c r="Z28" s="76"/>
      <c r="AA28" s="76"/>
      <c r="AB28" s="76"/>
      <c r="AC28" s="76"/>
      <c r="AD28" s="76"/>
      <c r="AE28" s="76"/>
      <c r="AF28" s="76"/>
    </row>
    <row r="29" spans="1:32" s="75" customFormat="1" ht="48" customHeight="1">
      <c r="A29" s="322" t="s">
        <v>1044</v>
      </c>
      <c r="B29" s="322"/>
      <c r="C29" s="345" t="s">
        <v>1188</v>
      </c>
      <c r="D29" s="346"/>
      <c r="E29" s="346"/>
      <c r="F29" s="346"/>
      <c r="G29" s="346"/>
      <c r="H29" s="346"/>
      <c r="I29" s="346"/>
      <c r="J29" s="346"/>
      <c r="K29" s="346"/>
      <c r="L29" s="346"/>
      <c r="M29" s="346"/>
      <c r="N29" s="346"/>
      <c r="O29" s="346"/>
      <c r="P29" s="346"/>
      <c r="Q29" s="346"/>
      <c r="R29" s="346"/>
      <c r="S29" s="346"/>
      <c r="T29" s="346"/>
      <c r="U29" s="346"/>
      <c r="V29" s="346"/>
      <c r="W29" s="347"/>
      <c r="Y29" s="74"/>
      <c r="Z29" s="74"/>
      <c r="AA29" s="74"/>
      <c r="AB29" s="74"/>
      <c r="AC29" s="74"/>
      <c r="AD29" s="74"/>
      <c r="AE29" s="74"/>
      <c r="AF29" s="74"/>
    </row>
    <row r="30" spans="1:32" s="9" customFormat="1" ht="7.5" customHeight="1">
      <c r="A30" s="58"/>
      <c r="B30" s="58"/>
      <c r="C30" s="58"/>
      <c r="D30" s="58"/>
      <c r="E30" s="58"/>
      <c r="F30" s="58"/>
      <c r="G30" s="58"/>
      <c r="H30" s="58"/>
      <c r="I30" s="58"/>
      <c r="J30" s="58"/>
      <c r="K30" s="58"/>
      <c r="L30" s="58"/>
      <c r="M30" s="58"/>
      <c r="N30" s="58"/>
      <c r="O30" s="58"/>
      <c r="P30" s="58"/>
      <c r="Q30" s="58"/>
      <c r="R30" s="58"/>
      <c r="S30" s="58"/>
      <c r="T30" s="58"/>
      <c r="U30" s="58"/>
      <c r="V30" s="58"/>
      <c r="W30" s="99"/>
      <c r="Y30" s="76"/>
      <c r="Z30" s="76"/>
      <c r="AA30" s="76"/>
      <c r="AB30" s="76"/>
      <c r="AC30" s="76"/>
      <c r="AD30" s="76"/>
      <c r="AE30" s="76"/>
      <c r="AF30" s="76"/>
    </row>
    <row r="31" spans="1:32" s="9" customFormat="1" ht="13.5" customHeight="1">
      <c r="A31" s="348" t="s">
        <v>1046</v>
      </c>
      <c r="B31" s="349"/>
      <c r="C31" s="349"/>
      <c r="D31" s="349"/>
      <c r="E31" s="349"/>
      <c r="F31" s="349"/>
      <c r="G31" s="349"/>
      <c r="H31" s="349"/>
      <c r="I31" s="349"/>
      <c r="J31" s="349"/>
      <c r="K31" s="349"/>
      <c r="L31" s="349"/>
      <c r="M31" s="349"/>
      <c r="N31" s="349"/>
      <c r="O31" s="349"/>
      <c r="P31" s="349"/>
      <c r="Q31" s="349"/>
      <c r="R31" s="349"/>
      <c r="S31" s="349"/>
      <c r="T31" s="349"/>
      <c r="U31" s="349"/>
      <c r="V31" s="349"/>
      <c r="W31" s="350"/>
      <c r="Y31" s="76"/>
      <c r="Z31" s="76"/>
      <c r="AA31" s="76"/>
      <c r="AB31" s="76"/>
      <c r="AC31" s="76"/>
      <c r="AD31" s="76"/>
      <c r="AE31" s="76"/>
      <c r="AF31" s="76"/>
    </row>
    <row r="32" spans="1:32" s="9" customFormat="1" ht="4.5" customHeight="1">
      <c r="A32" s="58"/>
      <c r="B32" s="58"/>
      <c r="C32" s="58"/>
      <c r="D32" s="58"/>
      <c r="E32" s="58"/>
      <c r="F32" s="58"/>
      <c r="G32" s="58"/>
      <c r="H32" s="58"/>
      <c r="I32" s="58"/>
      <c r="J32" s="58"/>
      <c r="K32" s="58"/>
      <c r="L32" s="58"/>
      <c r="M32" s="58"/>
      <c r="N32" s="58"/>
      <c r="O32" s="58"/>
      <c r="P32" s="58"/>
      <c r="Q32" s="58"/>
      <c r="R32" s="58"/>
      <c r="S32" s="58"/>
      <c r="T32" s="58"/>
      <c r="U32" s="58"/>
      <c r="V32" s="58"/>
      <c r="W32" s="99"/>
      <c r="Y32" s="76"/>
      <c r="Z32" s="76"/>
      <c r="AA32" s="76"/>
      <c r="AB32" s="76"/>
      <c r="AC32" s="76"/>
      <c r="AD32" s="76"/>
      <c r="AE32" s="76"/>
      <c r="AF32" s="76"/>
    </row>
    <row r="33" spans="1:32" s="3" customFormat="1" ht="30" customHeight="1">
      <c r="A33" s="322" t="s">
        <v>22</v>
      </c>
      <c r="B33" s="322"/>
      <c r="C33" s="361" t="s">
        <v>1201</v>
      </c>
      <c r="D33" s="362"/>
      <c r="E33" s="362"/>
      <c r="F33" s="362"/>
      <c r="G33" s="362"/>
      <c r="H33" s="362"/>
      <c r="I33" s="362"/>
      <c r="J33" s="362"/>
      <c r="K33" s="362"/>
      <c r="L33" s="362"/>
      <c r="M33" s="362"/>
      <c r="N33" s="362"/>
      <c r="O33" s="362"/>
      <c r="P33" s="362"/>
      <c r="Q33" s="362"/>
      <c r="R33" s="362"/>
      <c r="S33" s="362"/>
      <c r="T33" s="362"/>
      <c r="U33" s="362"/>
      <c r="V33" s="362"/>
      <c r="W33" s="363"/>
      <c r="Y33" s="1"/>
      <c r="Z33" s="1"/>
      <c r="AA33" s="1"/>
      <c r="AB33" s="1"/>
      <c r="AC33" s="1"/>
      <c r="AD33" s="1"/>
      <c r="AE33" s="1"/>
      <c r="AF33" s="1"/>
    </row>
    <row r="34" spans="1:32" s="3" customFormat="1" ht="3.75" customHeight="1">
      <c r="A34" s="73"/>
      <c r="B34" s="58"/>
      <c r="C34" s="58"/>
      <c r="D34" s="58"/>
      <c r="E34" s="58"/>
      <c r="F34" s="58"/>
      <c r="I34" s="58"/>
      <c r="J34" s="58"/>
      <c r="K34" s="58"/>
      <c r="L34" s="58"/>
      <c r="M34" s="58"/>
      <c r="N34" s="58"/>
      <c r="O34" s="58"/>
      <c r="P34" s="58"/>
      <c r="Q34" s="58"/>
      <c r="R34" s="58"/>
      <c r="S34" s="58"/>
      <c r="T34" s="58"/>
      <c r="U34" s="58"/>
      <c r="V34" s="58"/>
      <c r="W34" s="99"/>
      <c r="Y34" s="1"/>
      <c r="Z34" s="1"/>
      <c r="AA34" s="1"/>
      <c r="AB34" s="1"/>
      <c r="AC34" s="1"/>
      <c r="AD34" s="1"/>
      <c r="AE34" s="1"/>
      <c r="AF34" s="1"/>
    </row>
    <row r="35" spans="1:32" s="3" customFormat="1" ht="27" customHeight="1">
      <c r="A35" s="323" t="s">
        <v>368</v>
      </c>
      <c r="B35" s="325"/>
      <c r="C35" s="113" t="s">
        <v>1065</v>
      </c>
      <c r="D35" s="58"/>
      <c r="E35" s="322" t="s">
        <v>4</v>
      </c>
      <c r="F35" s="322"/>
      <c r="G35" s="343" t="s">
        <v>1136</v>
      </c>
      <c r="H35" s="343"/>
      <c r="I35" s="343"/>
      <c r="J35" s="343"/>
      <c r="K35" s="58"/>
      <c r="L35" s="58"/>
      <c r="M35" s="322" t="s">
        <v>1045</v>
      </c>
      <c r="N35" s="322"/>
      <c r="O35" s="322"/>
      <c r="P35" s="322"/>
      <c r="Q35" s="343" t="s">
        <v>1072</v>
      </c>
      <c r="R35" s="343"/>
      <c r="S35" s="343"/>
      <c r="T35" s="343"/>
      <c r="U35" s="343"/>
      <c r="V35" s="343"/>
      <c r="W35" s="343"/>
      <c r="Y35" s="1"/>
      <c r="Z35" s="1"/>
      <c r="AA35" s="1"/>
      <c r="AB35" s="1"/>
      <c r="AC35" s="1"/>
      <c r="AD35" s="1"/>
      <c r="AE35" s="1"/>
      <c r="AF35" s="1"/>
    </row>
    <row r="36" spans="1:32" s="3" customFormat="1" ht="5.25" customHeight="1">
      <c r="A36" s="73"/>
      <c r="B36" s="58"/>
      <c r="C36" s="58"/>
      <c r="D36" s="58"/>
      <c r="E36" s="58"/>
      <c r="F36" s="58"/>
      <c r="I36" s="58"/>
      <c r="J36" s="58"/>
      <c r="K36" s="58"/>
      <c r="L36" s="58"/>
      <c r="M36" s="58"/>
      <c r="N36" s="58"/>
      <c r="O36" s="58"/>
      <c r="P36" s="58"/>
      <c r="Q36" s="58"/>
      <c r="R36" s="58"/>
      <c r="S36" s="58"/>
      <c r="T36" s="58"/>
      <c r="U36" s="58"/>
      <c r="V36" s="58"/>
      <c r="W36" s="99"/>
      <c r="Y36" s="1"/>
      <c r="Z36" s="1"/>
      <c r="AA36" s="1"/>
      <c r="AB36" s="1"/>
      <c r="AC36" s="1"/>
      <c r="AD36" s="1"/>
      <c r="AE36" s="1"/>
      <c r="AF36" s="1"/>
    </row>
    <row r="37" spans="1:32" s="3" customFormat="1" ht="27" customHeight="1">
      <c r="A37" s="323" t="s">
        <v>1060</v>
      </c>
      <c r="B37" s="325"/>
      <c r="C37" s="127" t="s">
        <v>1064</v>
      </c>
      <c r="D37" s="58"/>
      <c r="E37" s="323" t="s">
        <v>24</v>
      </c>
      <c r="F37" s="325"/>
      <c r="G37" s="343" t="s">
        <v>1071</v>
      </c>
      <c r="H37" s="343"/>
      <c r="I37" s="343"/>
      <c r="J37" s="343"/>
      <c r="K37" s="58"/>
      <c r="L37" s="58"/>
      <c r="M37" s="322" t="s">
        <v>1061</v>
      </c>
      <c r="N37" s="322"/>
      <c r="O37" s="322"/>
      <c r="P37" s="322"/>
      <c r="Q37" s="343" t="s">
        <v>1068</v>
      </c>
      <c r="R37" s="343"/>
      <c r="S37" s="343"/>
      <c r="T37" s="343"/>
      <c r="U37" s="343"/>
      <c r="V37" s="343"/>
      <c r="W37" s="343"/>
      <c r="Y37" s="1"/>
      <c r="Z37" s="1"/>
      <c r="AA37" s="1"/>
      <c r="AB37" s="1"/>
      <c r="AC37" s="1"/>
      <c r="AD37" s="1"/>
      <c r="AE37" s="1"/>
      <c r="AF37" s="1"/>
    </row>
    <row r="38" spans="1:32" s="9" customFormat="1" ht="5.25" customHeight="1">
      <c r="A38" s="58"/>
      <c r="B38" s="58"/>
      <c r="C38" s="58"/>
      <c r="D38" s="58"/>
      <c r="E38" s="58"/>
      <c r="F38" s="58"/>
      <c r="G38" s="58"/>
      <c r="H38" s="58"/>
      <c r="I38" s="58"/>
      <c r="J38" s="58"/>
      <c r="K38" s="58"/>
      <c r="L38" s="58"/>
      <c r="M38" s="107"/>
      <c r="N38" s="107"/>
      <c r="O38" s="107"/>
      <c r="P38" s="107"/>
      <c r="Q38" s="107"/>
      <c r="R38" s="107"/>
      <c r="S38" s="107"/>
      <c r="T38" s="107"/>
      <c r="U38" s="107"/>
      <c r="V38" s="107"/>
      <c r="W38" s="108"/>
      <c r="Y38" s="76"/>
      <c r="Z38" s="76"/>
      <c r="AA38" s="76"/>
      <c r="AB38" s="76"/>
      <c r="AC38" s="76"/>
      <c r="AD38" s="76"/>
      <c r="AE38" s="76"/>
      <c r="AF38" s="76"/>
    </row>
    <row r="39" spans="1:32" s="9" customFormat="1" ht="15.75" customHeight="1">
      <c r="C39" s="322" t="s">
        <v>1040</v>
      </c>
      <c r="D39" s="322"/>
      <c r="E39" s="322"/>
      <c r="F39" s="322"/>
      <c r="H39" s="58"/>
      <c r="I39" s="58"/>
      <c r="J39" s="58"/>
      <c r="O39" s="322" t="s">
        <v>1043</v>
      </c>
      <c r="P39" s="322"/>
      <c r="Q39" s="322"/>
      <c r="R39" s="322"/>
      <c r="S39" s="322"/>
      <c r="T39" s="322"/>
      <c r="U39" s="322"/>
      <c r="V39" s="322"/>
      <c r="W39" s="99"/>
      <c r="Y39" s="76"/>
      <c r="Z39" s="76"/>
      <c r="AA39" s="76"/>
      <c r="AB39" s="76"/>
      <c r="AC39" s="76"/>
      <c r="AD39" s="76"/>
      <c r="AE39" s="76"/>
      <c r="AF39" s="76"/>
    </row>
    <row r="40" spans="1:32" s="9" customFormat="1" ht="24.75" customHeight="1">
      <c r="A40" s="58"/>
      <c r="B40" s="58"/>
      <c r="C40" s="134">
        <v>83000</v>
      </c>
      <c r="D40" s="58"/>
      <c r="E40" s="352">
        <v>2011</v>
      </c>
      <c r="F40" s="352"/>
      <c r="H40" s="58"/>
      <c r="I40" s="58"/>
      <c r="J40" s="58"/>
      <c r="O40" s="360">
        <v>85.5</v>
      </c>
      <c r="P40" s="360"/>
      <c r="Q40" s="360"/>
      <c r="R40" s="360"/>
      <c r="S40" s="360"/>
      <c r="T40" s="360"/>
      <c r="U40" s="360"/>
      <c r="V40" s="360"/>
      <c r="Y40" s="76"/>
      <c r="Z40" s="76"/>
      <c r="AA40" s="76"/>
      <c r="AB40" s="76"/>
      <c r="AC40" s="76"/>
      <c r="AD40" s="76"/>
      <c r="AE40" s="76"/>
      <c r="AF40" s="76"/>
    </row>
    <row r="41" spans="1:32" s="109" customFormat="1" ht="12" customHeight="1">
      <c r="C41" s="129" t="s">
        <v>1041</v>
      </c>
      <c r="D41" s="110"/>
      <c r="E41" s="341" t="s">
        <v>1042</v>
      </c>
      <c r="F41" s="341"/>
      <c r="G41" s="110"/>
      <c r="I41" s="110"/>
      <c r="J41" s="110"/>
      <c r="K41" s="110"/>
      <c r="L41" s="110"/>
      <c r="M41" s="110"/>
      <c r="N41" s="110"/>
      <c r="O41" s="129"/>
      <c r="P41" s="129"/>
      <c r="Q41" s="129"/>
      <c r="R41" s="129"/>
      <c r="S41" s="129"/>
      <c r="T41" s="129"/>
      <c r="U41" s="129"/>
      <c r="V41" s="129"/>
      <c r="W41" s="111"/>
      <c r="Y41" s="112"/>
      <c r="Z41" s="112"/>
      <c r="AA41" s="112"/>
      <c r="AB41" s="112"/>
      <c r="AC41" s="112"/>
      <c r="AD41" s="112"/>
      <c r="AE41" s="112"/>
      <c r="AF41" s="112"/>
    </row>
    <row r="42" spans="1:32" s="9" customFormat="1" ht="3" customHeight="1">
      <c r="A42" s="58"/>
      <c r="B42" s="58"/>
      <c r="C42" s="58"/>
      <c r="D42" s="58"/>
      <c r="E42" s="58"/>
      <c r="F42" s="58"/>
      <c r="G42" s="58"/>
      <c r="H42" s="58"/>
      <c r="I42" s="58"/>
      <c r="J42" s="58"/>
      <c r="K42" s="58"/>
      <c r="L42" s="58"/>
      <c r="M42" s="58"/>
      <c r="N42" s="58"/>
      <c r="O42" s="58"/>
      <c r="P42" s="58"/>
      <c r="Q42" s="58"/>
      <c r="R42" s="58"/>
      <c r="S42" s="58"/>
      <c r="T42" s="58"/>
      <c r="U42" s="58"/>
      <c r="V42" s="58"/>
      <c r="W42" s="99"/>
      <c r="Y42" s="76"/>
      <c r="Z42" s="76"/>
      <c r="AA42" s="76"/>
      <c r="AB42" s="76"/>
      <c r="AC42" s="76"/>
      <c r="AD42" s="76"/>
      <c r="AE42" s="76"/>
      <c r="AF42" s="76"/>
    </row>
    <row r="43" spans="1:32" s="3" customFormat="1" ht="20.25" customHeight="1">
      <c r="A43" s="342" t="s">
        <v>996</v>
      </c>
      <c r="B43" s="342"/>
      <c r="C43" s="342"/>
      <c r="D43" s="342"/>
      <c r="E43" s="342"/>
      <c r="F43" s="342"/>
      <c r="G43" s="342"/>
      <c r="H43" s="342"/>
      <c r="I43" s="342"/>
      <c r="J43" s="342"/>
      <c r="K43" s="342"/>
      <c r="L43" s="342"/>
      <c r="M43" s="342"/>
      <c r="N43" s="342"/>
      <c r="O43" s="342"/>
      <c r="P43" s="342"/>
      <c r="Q43" s="342"/>
      <c r="R43" s="342"/>
      <c r="S43" s="342"/>
      <c r="T43" s="342"/>
      <c r="U43" s="342"/>
      <c r="V43" s="342"/>
      <c r="W43" s="342"/>
      <c r="Y43" s="1"/>
      <c r="Z43" s="1"/>
      <c r="AA43" s="1"/>
      <c r="AB43" s="1"/>
      <c r="AC43" s="1"/>
      <c r="AD43" s="1"/>
      <c r="AE43" s="1"/>
      <c r="AF43" s="1"/>
    </row>
    <row r="44" spans="1:32" s="3" customFormat="1" ht="15.75" customHeight="1">
      <c r="A44" s="331" t="s">
        <v>25</v>
      </c>
      <c r="B44" s="332"/>
      <c r="C44" s="322" t="s">
        <v>22</v>
      </c>
      <c r="D44" s="322"/>
      <c r="E44" s="335" t="s">
        <v>3</v>
      </c>
      <c r="F44" s="323" t="s">
        <v>346</v>
      </c>
      <c r="G44" s="324"/>
      <c r="H44" s="324"/>
      <c r="I44" s="324"/>
      <c r="J44" s="324"/>
      <c r="K44" s="324"/>
      <c r="L44" s="324"/>
      <c r="M44" s="324"/>
      <c r="N44" s="324"/>
      <c r="O44" s="324"/>
      <c r="P44" s="324"/>
      <c r="Q44" s="324"/>
      <c r="R44" s="324"/>
      <c r="S44" s="324"/>
      <c r="T44" s="325"/>
      <c r="U44" s="122"/>
      <c r="V44" s="192" t="s">
        <v>27</v>
      </c>
      <c r="W44" s="322" t="s">
        <v>1082</v>
      </c>
      <c r="Y44" s="1"/>
      <c r="Z44" s="1"/>
      <c r="AA44" s="1"/>
      <c r="AB44" s="1"/>
      <c r="AC44" s="1"/>
      <c r="AD44" s="1"/>
      <c r="AE44" s="1"/>
      <c r="AF44" s="1"/>
    </row>
    <row r="45" spans="1:32" ht="18.75" customHeight="1">
      <c r="A45" s="333"/>
      <c r="B45" s="334"/>
      <c r="C45" s="322"/>
      <c r="D45" s="322"/>
      <c r="E45" s="336"/>
      <c r="F45" s="337" t="s">
        <v>300</v>
      </c>
      <c r="G45" s="338"/>
      <c r="H45" s="339"/>
      <c r="I45" s="80" t="s">
        <v>28</v>
      </c>
      <c r="J45" s="80" t="s">
        <v>7</v>
      </c>
      <c r="K45" s="80" t="s">
        <v>8</v>
      </c>
      <c r="L45" s="80" t="s">
        <v>9</v>
      </c>
      <c r="M45" s="80" t="s">
        <v>10</v>
      </c>
      <c r="N45" s="80" t="s">
        <v>11</v>
      </c>
      <c r="O45" s="80" t="s">
        <v>12</v>
      </c>
      <c r="P45" s="80" t="s">
        <v>13</v>
      </c>
      <c r="Q45" s="80" t="s">
        <v>14</v>
      </c>
      <c r="R45" s="80" t="s">
        <v>15</v>
      </c>
      <c r="S45" s="80" t="s">
        <v>16</v>
      </c>
      <c r="T45" s="80" t="s">
        <v>17</v>
      </c>
      <c r="U45" s="14"/>
      <c r="V45" s="193"/>
      <c r="W45" s="322"/>
    </row>
    <row r="46" spans="1:32" ht="29.25" customHeight="1">
      <c r="A46" s="326" t="s">
        <v>1</v>
      </c>
      <c r="B46" s="326"/>
      <c r="C46" s="327" t="s">
        <v>1141</v>
      </c>
      <c r="D46" s="327"/>
      <c r="E46" s="135" t="s">
        <v>1074</v>
      </c>
      <c r="F46" s="225" t="s">
        <v>1031</v>
      </c>
      <c r="G46" s="310"/>
      <c r="H46" s="226"/>
      <c r="I46" s="103"/>
      <c r="J46" s="81"/>
      <c r="K46" s="81"/>
      <c r="L46" s="81"/>
      <c r="M46" s="81"/>
      <c r="N46" s="81"/>
      <c r="O46" s="81"/>
      <c r="P46" s="81"/>
      <c r="Q46" s="81"/>
      <c r="R46" s="81">
        <v>3767</v>
      </c>
      <c r="S46" s="81"/>
      <c r="T46" s="81"/>
      <c r="U46" s="82"/>
      <c r="V46" s="136">
        <f>SUM(I46:T46)</f>
        <v>3767</v>
      </c>
      <c r="W46" s="351" t="str">
        <f>IF($G$37="porcentaje",FIXED(V46/V47*100,2)&amp;"%",IF($G$37="Promedio",V46/V47,IF($G$37="variación porcentual",FIXED(((V46/V47)-1)*100,2)&amp;"%",IF($G$37="OTRAS","CAPTURAR EL RESULTADO DEL INDICADOR"))))</f>
        <v>85,50%</v>
      </c>
      <c r="X46" s="1"/>
      <c r="AB46" s="10"/>
      <c r="AE46" s="10"/>
      <c r="AF46" s="10"/>
    </row>
    <row r="47" spans="1:32" ht="30" customHeight="1">
      <c r="A47" s="326" t="s">
        <v>2</v>
      </c>
      <c r="B47" s="326"/>
      <c r="C47" s="327" t="s">
        <v>1073</v>
      </c>
      <c r="D47" s="327"/>
      <c r="E47" s="135" t="s">
        <v>1074</v>
      </c>
      <c r="F47" s="225" t="s">
        <v>1032</v>
      </c>
      <c r="G47" s="310"/>
      <c r="H47" s="226"/>
      <c r="I47" s="103"/>
      <c r="J47" s="81"/>
      <c r="K47" s="81"/>
      <c r="L47" s="81"/>
      <c r="M47" s="81"/>
      <c r="N47" s="81"/>
      <c r="O47" s="81"/>
      <c r="P47" s="81"/>
      <c r="Q47" s="81"/>
      <c r="R47" s="81">
        <v>4406</v>
      </c>
      <c r="S47" s="81"/>
      <c r="T47" s="81"/>
      <c r="U47" s="81">
        <f>SUM(I47:T47)</f>
        <v>4406</v>
      </c>
      <c r="V47" s="136">
        <f>SUM(I47:T47)</f>
        <v>4406</v>
      </c>
      <c r="W47" s="351"/>
      <c r="X47" s="1"/>
      <c r="Z47" s="3"/>
      <c r="AB47" s="10"/>
      <c r="AE47" s="10"/>
      <c r="AF47" s="10"/>
    </row>
    <row r="48" spans="1:32" ht="17.25" customHeight="1">
      <c r="A48" s="330" t="s">
        <v>298</v>
      </c>
      <c r="B48" s="330"/>
      <c r="C48" s="330"/>
      <c r="D48" s="330"/>
      <c r="E48" s="330"/>
      <c r="F48" s="330"/>
      <c r="G48" s="330"/>
      <c r="H48" s="330"/>
      <c r="I48" s="330"/>
      <c r="J48" s="330"/>
      <c r="K48" s="330"/>
      <c r="L48" s="330"/>
      <c r="M48" s="330"/>
      <c r="N48" s="330"/>
      <c r="O48" s="330"/>
      <c r="P48" s="330"/>
      <c r="Q48" s="330"/>
      <c r="R48" s="330"/>
      <c r="S48" s="330"/>
      <c r="T48" s="330"/>
      <c r="U48" s="330"/>
      <c r="V48" s="330"/>
      <c r="W48" s="330"/>
    </row>
    <row r="49" spans="1:32" s="3" customFormat="1" ht="15.75" customHeight="1">
      <c r="A49" s="331" t="s">
        <v>25</v>
      </c>
      <c r="B49" s="332"/>
      <c r="C49" s="322" t="s">
        <v>22</v>
      </c>
      <c r="D49" s="322"/>
      <c r="E49" s="335" t="s">
        <v>3</v>
      </c>
      <c r="F49" s="323" t="s">
        <v>346</v>
      </c>
      <c r="G49" s="324"/>
      <c r="H49" s="324"/>
      <c r="I49" s="324"/>
      <c r="J49" s="324"/>
      <c r="K49" s="324"/>
      <c r="L49" s="324"/>
      <c r="M49" s="324"/>
      <c r="N49" s="324"/>
      <c r="O49" s="324"/>
      <c r="P49" s="324"/>
      <c r="Q49" s="324"/>
      <c r="R49" s="324"/>
      <c r="S49" s="324"/>
      <c r="T49" s="325"/>
      <c r="U49" s="122"/>
      <c r="V49" s="192" t="s">
        <v>27</v>
      </c>
      <c r="W49" s="322" t="s">
        <v>1083</v>
      </c>
      <c r="Y49" s="1"/>
      <c r="Z49" s="1"/>
      <c r="AA49" s="1"/>
      <c r="AB49" s="1"/>
      <c r="AC49" s="1"/>
      <c r="AD49" s="1"/>
      <c r="AE49" s="1"/>
      <c r="AF49" s="1"/>
    </row>
    <row r="50" spans="1:32" ht="18.75" customHeight="1">
      <c r="A50" s="333"/>
      <c r="B50" s="334"/>
      <c r="C50" s="322"/>
      <c r="D50" s="322"/>
      <c r="E50" s="336"/>
      <c r="F50" s="337" t="s">
        <v>298</v>
      </c>
      <c r="G50" s="338"/>
      <c r="H50" s="339"/>
      <c r="I50" s="80" t="s">
        <v>28</v>
      </c>
      <c r="J50" s="80" t="s">
        <v>7</v>
      </c>
      <c r="K50" s="80" t="s">
        <v>8</v>
      </c>
      <c r="L50" s="80" t="s">
        <v>9</v>
      </c>
      <c r="M50" s="80" t="s">
        <v>10</v>
      </c>
      <c r="N50" s="80" t="s">
        <v>11</v>
      </c>
      <c r="O50" s="80" t="s">
        <v>12</v>
      </c>
      <c r="P50" s="80" t="s">
        <v>13</v>
      </c>
      <c r="Q50" s="80" t="s">
        <v>14</v>
      </c>
      <c r="R50" s="80" t="s">
        <v>15</v>
      </c>
      <c r="S50" s="80" t="s">
        <v>16</v>
      </c>
      <c r="T50" s="80" t="s">
        <v>17</v>
      </c>
      <c r="U50" s="14"/>
      <c r="V50" s="193"/>
      <c r="W50" s="322"/>
    </row>
    <row r="51" spans="1:32" ht="29.25" customHeight="1">
      <c r="A51" s="326" t="s">
        <v>1</v>
      </c>
      <c r="B51" s="326"/>
      <c r="C51" s="356" t="str">
        <f>C46</f>
        <v>Numero de estudiantes aceptados</v>
      </c>
      <c r="D51" s="357"/>
      <c r="E51" s="133" t="str">
        <f>E46</f>
        <v>personas</v>
      </c>
      <c r="F51" s="225" t="s">
        <v>1062</v>
      </c>
      <c r="G51" s="310"/>
      <c r="H51" s="226"/>
      <c r="I51" s="103"/>
      <c r="J51" s="81"/>
      <c r="K51" s="81"/>
      <c r="L51" s="81"/>
      <c r="M51" s="81"/>
      <c r="N51" s="81"/>
      <c r="O51" s="81"/>
      <c r="P51" s="81"/>
      <c r="Q51" s="81"/>
      <c r="R51" s="81"/>
      <c r="S51" s="81"/>
      <c r="T51" s="81"/>
      <c r="U51" s="82"/>
      <c r="V51" s="136">
        <f>SUM(I51:T51)</f>
        <v>0</v>
      </c>
      <c r="W51" s="351" t="e">
        <f>IF($G$37="porcentaje",FIXED(V51/V52*100,2)&amp;"%",IF($G$37="Promedio",V51/V52,IF($G$37="variación porcentual",FIXED(((V51/V52)-1)*100,2)&amp;"%",IF($G$37="OTRAS","CAPTURAR EL RESULTADO DEL INDICADOR"))))</f>
        <v>#DIV/0!</v>
      </c>
      <c r="X51" s="1"/>
      <c r="AB51" s="10"/>
      <c r="AE51" s="10"/>
      <c r="AF51" s="10"/>
    </row>
    <row r="52" spans="1:32" ht="30" customHeight="1">
      <c r="A52" s="326" t="s">
        <v>2</v>
      </c>
      <c r="B52" s="326"/>
      <c r="C52" s="356" t="str">
        <f>C47</f>
        <v>Numero de estdiantes solicitantes</v>
      </c>
      <c r="D52" s="357"/>
      <c r="E52" s="133" t="str">
        <f>E47</f>
        <v>personas</v>
      </c>
      <c r="F52" s="225" t="s">
        <v>1063</v>
      </c>
      <c r="G52" s="310"/>
      <c r="H52" s="226"/>
      <c r="I52" s="103"/>
      <c r="J52" s="81"/>
      <c r="K52" s="81"/>
      <c r="L52" s="81"/>
      <c r="M52" s="81"/>
      <c r="N52" s="81"/>
      <c r="O52" s="81"/>
      <c r="P52" s="81"/>
      <c r="Q52" s="81"/>
      <c r="R52" s="81"/>
      <c r="S52" s="81"/>
      <c r="T52" s="81"/>
      <c r="U52" s="81">
        <f>SUM(I52:T52)</f>
        <v>0</v>
      </c>
      <c r="V52" s="136">
        <f>SUM(I52:T52)</f>
        <v>0</v>
      </c>
      <c r="W52" s="351"/>
      <c r="X52" s="1"/>
      <c r="Z52" s="3"/>
      <c r="AB52" s="10"/>
      <c r="AE52" s="10"/>
      <c r="AF52" s="10"/>
    </row>
    <row r="53" spans="1:32" s="76" customFormat="1" ht="5.25" customHeight="1">
      <c r="A53" s="83"/>
      <c r="B53" s="83"/>
      <c r="C53" s="83"/>
      <c r="D53" s="84"/>
      <c r="E53" s="84"/>
      <c r="F53" s="85"/>
      <c r="G53" s="85"/>
      <c r="H53" s="85"/>
      <c r="I53" s="86"/>
      <c r="J53" s="87"/>
      <c r="K53" s="87"/>
      <c r="L53" s="87"/>
      <c r="M53" s="87"/>
      <c r="N53" s="87"/>
      <c r="O53" s="87"/>
      <c r="P53" s="87"/>
      <c r="Q53" s="87"/>
      <c r="R53" s="87"/>
      <c r="S53" s="87"/>
      <c r="T53" s="87"/>
      <c r="U53" s="88"/>
      <c r="V53" s="89"/>
      <c r="W53" s="90"/>
      <c r="X53" s="9"/>
      <c r="AB53" s="92"/>
      <c r="AC53" s="92"/>
      <c r="AD53" s="92"/>
      <c r="AE53" s="92"/>
      <c r="AF53" s="92"/>
    </row>
    <row r="54" spans="1:32" ht="16.5" customHeight="1">
      <c r="A54" s="311" t="s">
        <v>997</v>
      </c>
      <c r="B54" s="311"/>
      <c r="C54" s="311"/>
      <c r="D54" s="311"/>
      <c r="E54" s="311"/>
      <c r="F54" s="311"/>
      <c r="G54" s="311"/>
      <c r="H54" s="311"/>
      <c r="I54" s="311"/>
      <c r="J54" s="311"/>
      <c r="K54" s="311"/>
      <c r="L54" s="311"/>
      <c r="M54" s="311"/>
      <c r="N54" s="311"/>
      <c r="O54" s="311"/>
      <c r="P54" s="311"/>
      <c r="Q54" s="311"/>
      <c r="R54" s="311"/>
      <c r="S54" s="311"/>
      <c r="T54" s="311"/>
      <c r="U54" s="311"/>
      <c r="V54" s="311"/>
      <c r="W54" s="137" t="str">
        <f>IF(ISERROR(W51/W46)=TRUE,"",(W51/W46))</f>
        <v/>
      </c>
      <c r="AB54" s="10"/>
      <c r="AC54" s="10"/>
      <c r="AD54" s="10"/>
      <c r="AE54" s="10"/>
      <c r="AF54" s="10"/>
    </row>
    <row r="55" spans="1:32" ht="6.7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91"/>
      <c r="AB55" s="10"/>
      <c r="AC55" s="10"/>
      <c r="AD55" s="10"/>
      <c r="AE55" s="10"/>
      <c r="AF55" s="10"/>
    </row>
    <row r="56" spans="1:32" s="3" customFormat="1" ht="33" customHeight="1">
      <c r="A56" s="312" t="s">
        <v>1033</v>
      </c>
      <c r="B56" s="313"/>
      <c r="C56" s="313"/>
      <c r="D56" s="313"/>
      <c r="E56" s="313"/>
      <c r="F56" s="314"/>
      <c r="G56" s="315"/>
      <c r="H56" s="315"/>
      <c r="I56" s="315"/>
      <c r="J56" s="315"/>
      <c r="K56" s="315"/>
      <c r="L56" s="315"/>
      <c r="M56" s="315"/>
      <c r="N56" s="315"/>
      <c r="O56" s="315"/>
      <c r="P56" s="315"/>
      <c r="Q56" s="315"/>
      <c r="R56" s="315"/>
      <c r="S56" s="315"/>
      <c r="T56" s="315"/>
      <c r="U56" s="315"/>
      <c r="V56" s="315"/>
      <c r="W56" s="316"/>
      <c r="Y56" s="1"/>
      <c r="Z56" s="1"/>
      <c r="AA56" s="1"/>
      <c r="AB56" s="1"/>
      <c r="AC56" s="1"/>
      <c r="AD56" s="1"/>
      <c r="AE56" s="1"/>
      <c r="AF56" s="1"/>
    </row>
    <row r="57" spans="1:32" s="3" customFormat="1" ht="3.75" customHeight="1">
      <c r="A57" s="93"/>
      <c r="B57" s="94"/>
      <c r="C57" s="94"/>
      <c r="D57" s="94"/>
      <c r="E57" s="94"/>
      <c r="F57" s="124"/>
      <c r="G57" s="124"/>
      <c r="H57" s="124"/>
      <c r="I57" s="124"/>
      <c r="J57" s="124"/>
      <c r="K57" s="124"/>
      <c r="L57" s="124"/>
      <c r="M57" s="124"/>
      <c r="N57" s="124"/>
      <c r="O57" s="124"/>
      <c r="P57" s="124"/>
      <c r="Q57" s="124"/>
      <c r="R57" s="124"/>
      <c r="S57" s="124"/>
      <c r="T57" s="124"/>
      <c r="U57" s="124"/>
      <c r="V57" s="124"/>
      <c r="W57" s="125"/>
      <c r="Y57" s="1"/>
      <c r="Z57" s="1"/>
      <c r="AA57" s="1"/>
      <c r="AB57" s="1"/>
      <c r="AC57" s="1"/>
      <c r="AD57" s="1"/>
      <c r="AE57" s="1"/>
      <c r="AF57" s="1"/>
    </row>
    <row r="58" spans="1:32" s="3" customFormat="1" ht="15" customHeight="1">
      <c r="A58" s="317" t="s">
        <v>6</v>
      </c>
      <c r="B58" s="318"/>
      <c r="C58" s="318"/>
      <c r="D58" s="318"/>
      <c r="E58" s="318"/>
      <c r="F58" s="318"/>
      <c r="G58" s="318"/>
      <c r="H58" s="318"/>
      <c r="I58" s="318"/>
      <c r="J58" s="318"/>
      <c r="K58" s="318"/>
      <c r="L58" s="318"/>
      <c r="M58" s="318"/>
      <c r="N58" s="318"/>
      <c r="O58" s="318"/>
      <c r="P58" s="318"/>
      <c r="Q58" s="318"/>
      <c r="R58" s="318"/>
      <c r="S58" s="318"/>
      <c r="T58" s="318"/>
      <c r="U58" s="318"/>
      <c r="V58" s="318"/>
      <c r="W58" s="319"/>
      <c r="Y58" s="1"/>
      <c r="Z58" s="1"/>
      <c r="AA58" s="1"/>
      <c r="AB58" s="1"/>
      <c r="AC58" s="1"/>
      <c r="AD58" s="1"/>
      <c r="AE58" s="1"/>
      <c r="AF58" s="1"/>
    </row>
    <row r="59" spans="1:32" s="3" customFormat="1" ht="6" customHeight="1">
      <c r="A59" s="95"/>
      <c r="B59" s="96"/>
      <c r="C59" s="96"/>
      <c r="D59" s="96"/>
      <c r="E59" s="96"/>
      <c r="F59" s="96"/>
      <c r="G59" s="96"/>
      <c r="H59" s="96"/>
      <c r="I59" s="96"/>
      <c r="J59" s="96"/>
      <c r="K59" s="96"/>
      <c r="L59" s="96"/>
      <c r="M59" s="96"/>
      <c r="N59" s="96"/>
      <c r="O59" s="96"/>
      <c r="P59" s="96"/>
      <c r="Q59" s="96"/>
      <c r="R59" s="96"/>
      <c r="S59" s="96"/>
      <c r="T59" s="96"/>
      <c r="U59" s="96"/>
      <c r="V59" s="96"/>
      <c r="W59" s="96"/>
      <c r="Y59" s="1"/>
      <c r="Z59" s="1"/>
      <c r="AA59" s="1"/>
      <c r="AB59" s="1"/>
      <c r="AC59" s="1"/>
      <c r="AD59" s="1"/>
      <c r="AE59" s="1"/>
      <c r="AF59" s="1"/>
    </row>
    <row r="60" spans="1:32" s="75" customFormat="1" ht="48" customHeight="1">
      <c r="A60" s="322" t="s">
        <v>1044</v>
      </c>
      <c r="B60" s="322"/>
      <c r="C60" s="345" t="s">
        <v>1189</v>
      </c>
      <c r="D60" s="346"/>
      <c r="E60" s="346"/>
      <c r="F60" s="346"/>
      <c r="G60" s="346"/>
      <c r="H60" s="346"/>
      <c r="I60" s="346"/>
      <c r="J60" s="346"/>
      <c r="K60" s="346"/>
      <c r="L60" s="346"/>
      <c r="M60" s="346"/>
      <c r="N60" s="346"/>
      <c r="O60" s="346"/>
      <c r="P60" s="346"/>
      <c r="Q60" s="346"/>
      <c r="R60" s="346"/>
      <c r="S60" s="346"/>
      <c r="T60" s="346"/>
      <c r="U60" s="346"/>
      <c r="V60" s="346"/>
      <c r="W60" s="347"/>
      <c r="Y60" s="74"/>
      <c r="Z60" s="74"/>
      <c r="AA60" s="74"/>
      <c r="AB60" s="74"/>
      <c r="AC60" s="74"/>
      <c r="AD60" s="74"/>
      <c r="AE60" s="74"/>
      <c r="AF60" s="74"/>
    </row>
    <row r="61" spans="1:32" s="3" customFormat="1" ht="6" customHeight="1">
      <c r="A61" s="97"/>
      <c r="B61" s="97"/>
      <c r="C61" s="97"/>
      <c r="D61" s="97"/>
      <c r="E61" s="97"/>
      <c r="F61" s="97"/>
      <c r="G61" s="97"/>
      <c r="H61" s="97"/>
      <c r="I61" s="97"/>
      <c r="J61" s="97"/>
      <c r="K61" s="97"/>
      <c r="L61" s="97"/>
      <c r="M61" s="97"/>
      <c r="N61" s="97"/>
      <c r="O61" s="97"/>
      <c r="P61" s="97"/>
      <c r="Q61" s="97"/>
      <c r="R61" s="97"/>
      <c r="S61" s="97"/>
      <c r="T61" s="97"/>
      <c r="U61" s="97"/>
      <c r="V61" s="97"/>
      <c r="W61" s="97"/>
      <c r="Y61" s="1"/>
      <c r="Z61" s="1"/>
      <c r="AA61" s="1"/>
      <c r="AB61" s="1"/>
      <c r="AC61" s="1"/>
      <c r="AD61" s="1"/>
      <c r="AE61" s="1"/>
      <c r="AF61" s="1"/>
    </row>
    <row r="62" spans="1:32" s="9" customFormat="1" ht="13.5" customHeight="1">
      <c r="A62" s="348" t="s">
        <v>1046</v>
      </c>
      <c r="B62" s="349"/>
      <c r="C62" s="349"/>
      <c r="D62" s="349"/>
      <c r="E62" s="349"/>
      <c r="F62" s="349"/>
      <c r="G62" s="349"/>
      <c r="H62" s="349"/>
      <c r="I62" s="349"/>
      <c r="J62" s="349"/>
      <c r="K62" s="349"/>
      <c r="L62" s="349"/>
      <c r="M62" s="349"/>
      <c r="N62" s="349"/>
      <c r="O62" s="349"/>
      <c r="P62" s="349"/>
      <c r="Q62" s="349"/>
      <c r="R62" s="349"/>
      <c r="S62" s="349"/>
      <c r="T62" s="349"/>
      <c r="U62" s="349"/>
      <c r="V62" s="349"/>
      <c r="W62" s="350"/>
      <c r="Y62" s="76"/>
      <c r="Z62" s="76"/>
      <c r="AA62" s="76"/>
      <c r="AB62" s="76"/>
      <c r="AC62" s="76"/>
      <c r="AD62" s="76"/>
      <c r="AE62" s="76"/>
      <c r="AF62" s="76"/>
    </row>
    <row r="63" spans="1:32" s="9" customFormat="1" ht="4.5" customHeight="1">
      <c r="A63" s="58"/>
      <c r="B63" s="58"/>
      <c r="C63" s="58"/>
      <c r="D63" s="58"/>
      <c r="E63" s="58"/>
      <c r="F63" s="58"/>
      <c r="G63" s="58"/>
      <c r="H63" s="58"/>
      <c r="I63" s="58"/>
      <c r="J63" s="58"/>
      <c r="K63" s="58"/>
      <c r="L63" s="58"/>
      <c r="M63" s="58"/>
      <c r="N63" s="58"/>
      <c r="O63" s="58"/>
      <c r="P63" s="58"/>
      <c r="Q63" s="58"/>
      <c r="R63" s="58"/>
      <c r="S63" s="58"/>
      <c r="T63" s="58"/>
      <c r="U63" s="58"/>
      <c r="V63" s="58"/>
      <c r="W63" s="99"/>
      <c r="Y63" s="76"/>
      <c r="Z63" s="76"/>
      <c r="AA63" s="76"/>
      <c r="AB63" s="76"/>
      <c r="AC63" s="76"/>
      <c r="AD63" s="76"/>
      <c r="AE63" s="76"/>
      <c r="AF63" s="76"/>
    </row>
    <row r="64" spans="1:32" s="3" customFormat="1" ht="30" customHeight="1">
      <c r="A64" s="322" t="s">
        <v>22</v>
      </c>
      <c r="B64" s="322"/>
      <c r="C64" s="344" t="s">
        <v>1200</v>
      </c>
      <c r="D64" s="344"/>
      <c r="E64" s="344"/>
      <c r="F64" s="344"/>
      <c r="G64" s="344"/>
      <c r="H64" s="344"/>
      <c r="I64" s="344"/>
      <c r="J64" s="344"/>
      <c r="K64" s="344"/>
      <c r="L64" s="344"/>
      <c r="M64" s="344"/>
      <c r="N64" s="344"/>
      <c r="O64" s="344"/>
      <c r="P64" s="344"/>
      <c r="Q64" s="344"/>
      <c r="R64" s="344"/>
      <c r="S64" s="344"/>
      <c r="T64" s="344"/>
      <c r="U64" s="344"/>
      <c r="V64" s="344"/>
      <c r="W64" s="344"/>
      <c r="Y64" s="1"/>
      <c r="Z64" s="1"/>
      <c r="AA64" s="1"/>
      <c r="AB64" s="1"/>
      <c r="AC64" s="1"/>
      <c r="AD64" s="1"/>
      <c r="AE64" s="1"/>
      <c r="AF64" s="1"/>
    </row>
    <row r="65" spans="1:32" s="3" customFormat="1" ht="3.75" customHeight="1">
      <c r="A65" s="73"/>
      <c r="B65" s="58"/>
      <c r="C65" s="58"/>
      <c r="D65" s="58"/>
      <c r="E65" s="58"/>
      <c r="F65" s="58"/>
      <c r="I65" s="58"/>
      <c r="J65" s="58"/>
      <c r="K65" s="58"/>
      <c r="L65" s="58"/>
      <c r="M65" s="58"/>
      <c r="N65" s="58"/>
      <c r="O65" s="58"/>
      <c r="P65" s="58"/>
      <c r="Q65" s="58"/>
      <c r="R65" s="58"/>
      <c r="S65" s="58"/>
      <c r="T65" s="58"/>
      <c r="U65" s="58"/>
      <c r="V65" s="58"/>
      <c r="W65" s="99"/>
      <c r="Y65" s="1"/>
      <c r="Z65" s="1"/>
      <c r="AA65" s="1"/>
      <c r="AB65" s="1"/>
      <c r="AC65" s="1"/>
      <c r="AD65" s="1"/>
      <c r="AE65" s="1"/>
      <c r="AF65" s="1"/>
    </row>
    <row r="66" spans="1:32" s="3" customFormat="1" ht="27" customHeight="1">
      <c r="A66" s="323" t="s">
        <v>368</v>
      </c>
      <c r="B66" s="325"/>
      <c r="C66" s="113" t="s">
        <v>1065</v>
      </c>
      <c r="D66" s="58"/>
      <c r="E66" s="322" t="s">
        <v>4</v>
      </c>
      <c r="F66" s="322"/>
      <c r="G66" s="343" t="s">
        <v>1070</v>
      </c>
      <c r="H66" s="343"/>
      <c r="I66" s="343"/>
      <c r="J66" s="343"/>
      <c r="K66" s="58"/>
      <c r="L66" s="58"/>
      <c r="M66" s="322" t="s">
        <v>1045</v>
      </c>
      <c r="N66" s="322"/>
      <c r="O66" s="322"/>
      <c r="P66" s="322"/>
      <c r="Q66" s="343" t="s">
        <v>1066</v>
      </c>
      <c r="R66" s="343"/>
      <c r="S66" s="343"/>
      <c r="T66" s="343"/>
      <c r="U66" s="343"/>
      <c r="V66" s="343"/>
      <c r="W66" s="343"/>
      <c r="Y66" s="1"/>
      <c r="Z66" s="1"/>
      <c r="AA66" s="1"/>
      <c r="AB66" s="1"/>
      <c r="AC66" s="1"/>
      <c r="AD66" s="1"/>
      <c r="AE66" s="1"/>
      <c r="AF66" s="1"/>
    </row>
    <row r="67" spans="1:32" s="3" customFormat="1" ht="5.25" customHeight="1">
      <c r="A67" s="73"/>
      <c r="B67" s="58"/>
      <c r="C67" s="58"/>
      <c r="D67" s="58"/>
      <c r="E67" s="58"/>
      <c r="F67" s="58"/>
      <c r="I67" s="58"/>
      <c r="J67" s="58"/>
      <c r="K67" s="58"/>
      <c r="L67" s="58"/>
      <c r="M67" s="58"/>
      <c r="N67" s="58"/>
      <c r="O67" s="58"/>
      <c r="P67" s="58"/>
      <c r="Q67" s="58"/>
      <c r="R67" s="58"/>
      <c r="S67" s="58"/>
      <c r="T67" s="58"/>
      <c r="U67" s="58"/>
      <c r="V67" s="58"/>
      <c r="W67" s="99"/>
      <c r="Y67" s="1"/>
      <c r="Z67" s="1"/>
      <c r="AA67" s="1"/>
      <c r="AB67" s="1"/>
      <c r="AC67" s="1"/>
      <c r="AD67" s="1"/>
      <c r="AE67" s="1"/>
      <c r="AF67" s="1"/>
    </row>
    <row r="68" spans="1:32" s="3" customFormat="1" ht="27" customHeight="1">
      <c r="A68" s="323" t="s">
        <v>1060</v>
      </c>
      <c r="B68" s="325"/>
      <c r="C68" s="127" t="s">
        <v>1064</v>
      </c>
      <c r="D68" s="58"/>
      <c r="E68" s="323" t="s">
        <v>24</v>
      </c>
      <c r="F68" s="325"/>
      <c r="G68" s="343" t="s">
        <v>1067</v>
      </c>
      <c r="H68" s="343"/>
      <c r="I68" s="343"/>
      <c r="J68" s="343"/>
      <c r="K68" s="58"/>
      <c r="L68" s="58"/>
      <c r="M68" s="322" t="s">
        <v>1061</v>
      </c>
      <c r="N68" s="322"/>
      <c r="O68" s="322"/>
      <c r="P68" s="322"/>
      <c r="Q68" s="343" t="s">
        <v>1068</v>
      </c>
      <c r="R68" s="343"/>
      <c r="S68" s="343"/>
      <c r="T68" s="343"/>
      <c r="U68" s="343"/>
      <c r="V68" s="343"/>
      <c r="W68" s="343"/>
      <c r="Y68" s="1"/>
      <c r="Z68" s="1"/>
      <c r="AA68" s="1"/>
      <c r="AB68" s="1"/>
      <c r="AC68" s="1"/>
      <c r="AD68" s="1"/>
      <c r="AE68" s="1"/>
      <c r="AF68" s="1"/>
    </row>
    <row r="69" spans="1:32" s="9" customFormat="1" ht="5.25" customHeight="1">
      <c r="A69" s="58"/>
      <c r="B69" s="58"/>
      <c r="C69" s="58"/>
      <c r="D69" s="58"/>
      <c r="E69" s="58"/>
      <c r="F69" s="58"/>
      <c r="G69" s="58"/>
      <c r="H69" s="58"/>
      <c r="I69" s="58"/>
      <c r="J69" s="58"/>
      <c r="K69" s="58"/>
      <c r="L69" s="58"/>
      <c r="M69" s="107"/>
      <c r="N69" s="107"/>
      <c r="O69" s="107"/>
      <c r="P69" s="107"/>
      <c r="Q69" s="107"/>
      <c r="R69" s="107"/>
      <c r="S69" s="107"/>
      <c r="T69" s="107"/>
      <c r="U69" s="107"/>
      <c r="V69" s="107"/>
      <c r="W69" s="108"/>
      <c r="Y69" s="76"/>
      <c r="Z69" s="76"/>
      <c r="AA69" s="76"/>
      <c r="AB69" s="76"/>
      <c r="AC69" s="76"/>
      <c r="AD69" s="76"/>
      <c r="AE69" s="76"/>
      <c r="AF69" s="76"/>
    </row>
    <row r="70" spans="1:32" s="9" customFormat="1" ht="15.75" customHeight="1">
      <c r="C70" s="322" t="s">
        <v>1040</v>
      </c>
      <c r="D70" s="322"/>
      <c r="E70" s="322"/>
      <c r="F70" s="322"/>
      <c r="H70" s="58"/>
      <c r="I70" s="58"/>
      <c r="J70" s="58"/>
      <c r="O70" s="322" t="s">
        <v>1043</v>
      </c>
      <c r="P70" s="322"/>
      <c r="Q70" s="322"/>
      <c r="R70" s="322"/>
      <c r="S70" s="322"/>
      <c r="T70" s="322"/>
      <c r="U70" s="322"/>
      <c r="V70" s="322"/>
      <c r="W70" s="99"/>
      <c r="Y70" s="76"/>
      <c r="Z70" s="76"/>
      <c r="AA70" s="76"/>
      <c r="AB70" s="76"/>
      <c r="AC70" s="76"/>
      <c r="AD70" s="76"/>
      <c r="AE70" s="76"/>
      <c r="AF70" s="76"/>
    </row>
    <row r="71" spans="1:32" s="9" customFormat="1" ht="24.75" customHeight="1">
      <c r="A71" s="58"/>
      <c r="B71" s="58"/>
      <c r="C71" s="134">
        <v>465277</v>
      </c>
      <c r="D71" s="58"/>
      <c r="E71" s="352">
        <v>2010</v>
      </c>
      <c r="F71" s="352"/>
      <c r="H71" s="58"/>
      <c r="I71" s="58"/>
      <c r="J71" s="58"/>
      <c r="O71" s="360">
        <v>0</v>
      </c>
      <c r="P71" s="360"/>
      <c r="Q71" s="360"/>
      <c r="R71" s="360"/>
      <c r="S71" s="360"/>
      <c r="T71" s="360"/>
      <c r="U71" s="360"/>
      <c r="V71" s="360"/>
      <c r="Y71" s="76"/>
      <c r="Z71" s="76"/>
      <c r="AA71" s="76"/>
      <c r="AB71" s="76"/>
      <c r="AC71" s="76"/>
      <c r="AD71" s="76"/>
      <c r="AE71" s="76"/>
      <c r="AF71" s="76"/>
    </row>
    <row r="72" spans="1:32" s="109" customFormat="1" ht="12" customHeight="1">
      <c r="C72" s="129" t="s">
        <v>1041</v>
      </c>
      <c r="D72" s="110"/>
      <c r="E72" s="341" t="s">
        <v>1042</v>
      </c>
      <c r="F72" s="341"/>
      <c r="G72" s="110"/>
      <c r="I72" s="110"/>
      <c r="J72" s="110"/>
      <c r="K72" s="110"/>
      <c r="L72" s="110"/>
      <c r="M72" s="110"/>
      <c r="N72" s="110"/>
      <c r="O72" s="129"/>
      <c r="P72" s="129"/>
      <c r="Q72" s="129"/>
      <c r="R72" s="129"/>
      <c r="S72" s="129"/>
      <c r="T72" s="129"/>
      <c r="U72" s="129"/>
      <c r="V72" s="129"/>
      <c r="W72" s="111"/>
      <c r="Y72" s="112"/>
      <c r="Z72" s="112"/>
      <c r="AA72" s="112"/>
      <c r="AB72" s="112"/>
      <c r="AC72" s="112"/>
      <c r="AD72" s="112"/>
      <c r="AE72" s="112"/>
      <c r="AF72" s="112"/>
    </row>
    <row r="73" spans="1:32" s="9" customFormat="1" ht="3" customHeight="1">
      <c r="A73" s="58"/>
      <c r="B73" s="58"/>
      <c r="C73" s="58"/>
      <c r="D73" s="58"/>
      <c r="E73" s="58"/>
      <c r="F73" s="58"/>
      <c r="G73" s="58"/>
      <c r="H73" s="58"/>
      <c r="I73" s="58"/>
      <c r="J73" s="58"/>
      <c r="K73" s="58"/>
      <c r="L73" s="58"/>
      <c r="M73" s="58"/>
      <c r="N73" s="58"/>
      <c r="O73" s="58"/>
      <c r="P73" s="58"/>
      <c r="Q73" s="58"/>
      <c r="R73" s="58"/>
      <c r="S73" s="58"/>
      <c r="T73" s="58"/>
      <c r="U73" s="58"/>
      <c r="V73" s="58"/>
      <c r="W73" s="99"/>
      <c r="Y73" s="76"/>
      <c r="Z73" s="76"/>
      <c r="AA73" s="76"/>
      <c r="AB73" s="76"/>
      <c r="AC73" s="76"/>
      <c r="AD73" s="76"/>
      <c r="AE73" s="76"/>
      <c r="AF73" s="76"/>
    </row>
    <row r="74" spans="1:32" s="3" customFormat="1" ht="20.25" customHeight="1">
      <c r="A74" s="342" t="s">
        <v>996</v>
      </c>
      <c r="B74" s="342"/>
      <c r="C74" s="342"/>
      <c r="D74" s="342"/>
      <c r="E74" s="342"/>
      <c r="F74" s="342"/>
      <c r="G74" s="342"/>
      <c r="H74" s="342"/>
      <c r="I74" s="342"/>
      <c r="J74" s="342"/>
      <c r="K74" s="342"/>
      <c r="L74" s="342"/>
      <c r="M74" s="342"/>
      <c r="N74" s="342"/>
      <c r="O74" s="342"/>
      <c r="P74" s="342"/>
      <c r="Q74" s="342"/>
      <c r="R74" s="342"/>
      <c r="S74" s="342"/>
      <c r="T74" s="342"/>
      <c r="U74" s="342"/>
      <c r="V74" s="342"/>
      <c r="W74" s="342"/>
      <c r="Y74" s="1"/>
      <c r="Z74" s="1"/>
      <c r="AA74" s="1"/>
      <c r="AB74" s="1"/>
      <c r="AC74" s="1"/>
      <c r="AD74" s="1"/>
      <c r="AE74" s="1"/>
      <c r="AF74" s="1"/>
    </row>
    <row r="75" spans="1:32" s="3" customFormat="1" ht="15.75" customHeight="1">
      <c r="A75" s="331" t="s">
        <v>25</v>
      </c>
      <c r="B75" s="332"/>
      <c r="C75" s="322" t="s">
        <v>22</v>
      </c>
      <c r="D75" s="322"/>
      <c r="E75" s="335" t="s">
        <v>3</v>
      </c>
      <c r="F75" s="323" t="s">
        <v>346</v>
      </c>
      <c r="G75" s="324"/>
      <c r="H75" s="324"/>
      <c r="I75" s="324"/>
      <c r="J75" s="324"/>
      <c r="K75" s="324"/>
      <c r="L75" s="324"/>
      <c r="M75" s="324"/>
      <c r="N75" s="324"/>
      <c r="O75" s="324"/>
      <c r="P75" s="324"/>
      <c r="Q75" s="324"/>
      <c r="R75" s="324"/>
      <c r="S75" s="324"/>
      <c r="T75" s="325"/>
      <c r="U75" s="122"/>
      <c r="V75" s="192" t="s">
        <v>27</v>
      </c>
      <c r="W75" s="322" t="s">
        <v>1082</v>
      </c>
      <c r="Y75" s="1"/>
      <c r="Z75" s="1"/>
      <c r="AA75" s="1"/>
      <c r="AB75" s="1"/>
      <c r="AC75" s="1"/>
      <c r="AD75" s="1"/>
      <c r="AE75" s="1"/>
      <c r="AF75" s="1"/>
    </row>
    <row r="76" spans="1:32" ht="18.75" customHeight="1">
      <c r="A76" s="333"/>
      <c r="B76" s="334"/>
      <c r="C76" s="322"/>
      <c r="D76" s="322"/>
      <c r="E76" s="336"/>
      <c r="F76" s="337" t="s">
        <v>300</v>
      </c>
      <c r="G76" s="338"/>
      <c r="H76" s="339"/>
      <c r="I76" s="80" t="s">
        <v>28</v>
      </c>
      <c r="J76" s="80" t="s">
        <v>7</v>
      </c>
      <c r="K76" s="80" t="s">
        <v>8</v>
      </c>
      <c r="L76" s="80" t="s">
        <v>9</v>
      </c>
      <c r="M76" s="80" t="s">
        <v>10</v>
      </c>
      <c r="N76" s="80" t="s">
        <v>11</v>
      </c>
      <c r="O76" s="80" t="s">
        <v>12</v>
      </c>
      <c r="P76" s="80" t="s">
        <v>13</v>
      </c>
      <c r="Q76" s="80" t="s">
        <v>14</v>
      </c>
      <c r="R76" s="80" t="s">
        <v>15</v>
      </c>
      <c r="S76" s="80" t="s">
        <v>16</v>
      </c>
      <c r="T76" s="80" t="s">
        <v>17</v>
      </c>
      <c r="U76" s="14"/>
      <c r="V76" s="193"/>
      <c r="W76" s="322"/>
    </row>
    <row r="77" spans="1:32" ht="29.25" customHeight="1">
      <c r="A77" s="326" t="s">
        <v>1</v>
      </c>
      <c r="B77" s="326"/>
      <c r="C77" s="327" t="s">
        <v>1069</v>
      </c>
      <c r="D77" s="327"/>
      <c r="E77" s="135" t="s">
        <v>1075</v>
      </c>
      <c r="F77" s="225" t="s">
        <v>1031</v>
      </c>
      <c r="G77" s="310"/>
      <c r="H77" s="226"/>
      <c r="I77" s="103"/>
      <c r="J77" s="81"/>
      <c r="K77" s="81"/>
      <c r="L77" s="81"/>
      <c r="M77" s="81"/>
      <c r="N77" s="81"/>
      <c r="O77" s="81"/>
      <c r="P77" s="81"/>
      <c r="Q77" s="81"/>
      <c r="R77" s="81"/>
      <c r="S77" s="81"/>
      <c r="T77" s="81">
        <v>1378</v>
      </c>
      <c r="U77" s="82"/>
      <c r="V77" s="136">
        <f>SUM(I77:T77)</f>
        <v>1378</v>
      </c>
      <c r="W77" s="351" t="str">
        <f>IF($G$68="porcentaje",FIXED(V77/V78*100,2)&amp;"%",IF($G$68="Promedio",V77/V78,IF($G$68="variación porcentual",FIXED(((V77/V78)-1)*100,2)&amp;"%",IF($G$68="OTRAS","CAPTURAR EL RESULTADO DEL INDICADOR"))))</f>
        <v>CAPTURAR EL RESULTADO DEL INDICADOR</v>
      </c>
      <c r="X77" s="1"/>
      <c r="AB77" s="10"/>
      <c r="AE77" s="10"/>
      <c r="AF77" s="10"/>
    </row>
    <row r="78" spans="1:32" ht="30" customHeight="1">
      <c r="A78" s="326" t="s">
        <v>2</v>
      </c>
      <c r="B78" s="326"/>
      <c r="C78" s="327"/>
      <c r="D78" s="327"/>
      <c r="E78" s="133"/>
      <c r="F78" s="225" t="s">
        <v>1032</v>
      </c>
      <c r="G78" s="310"/>
      <c r="H78" s="226"/>
      <c r="I78" s="103"/>
      <c r="J78" s="81"/>
      <c r="K78" s="81"/>
      <c r="L78" s="81"/>
      <c r="M78" s="81"/>
      <c r="N78" s="81"/>
      <c r="O78" s="81"/>
      <c r="P78" s="81"/>
      <c r="Q78" s="81"/>
      <c r="R78" s="81"/>
      <c r="S78" s="81"/>
      <c r="T78" s="81"/>
      <c r="U78" s="81">
        <f>SUM(I78:T78)</f>
        <v>0</v>
      </c>
      <c r="V78" s="136">
        <f>SUM(I78:T78)</f>
        <v>0</v>
      </c>
      <c r="W78" s="351"/>
      <c r="X78" s="1"/>
      <c r="Z78" s="3"/>
      <c r="AB78" s="10"/>
      <c r="AE78" s="10"/>
      <c r="AF78" s="10"/>
    </row>
    <row r="79" spans="1:32" ht="17.25" customHeight="1">
      <c r="A79" s="330" t="s">
        <v>298</v>
      </c>
      <c r="B79" s="330"/>
      <c r="C79" s="330"/>
      <c r="D79" s="330"/>
      <c r="E79" s="330"/>
      <c r="F79" s="330"/>
      <c r="G79" s="330"/>
      <c r="H79" s="330"/>
      <c r="I79" s="330"/>
      <c r="J79" s="330"/>
      <c r="K79" s="330"/>
      <c r="L79" s="330"/>
      <c r="M79" s="330"/>
      <c r="N79" s="330"/>
      <c r="O79" s="330"/>
      <c r="P79" s="330"/>
      <c r="Q79" s="330"/>
      <c r="R79" s="330"/>
      <c r="S79" s="330"/>
      <c r="T79" s="330"/>
      <c r="U79" s="330"/>
      <c r="V79" s="330"/>
      <c r="W79" s="330"/>
    </row>
    <row r="80" spans="1:32" s="3" customFormat="1" ht="15.75" customHeight="1">
      <c r="A80" s="331" t="s">
        <v>25</v>
      </c>
      <c r="B80" s="332"/>
      <c r="C80" s="322" t="s">
        <v>22</v>
      </c>
      <c r="D80" s="322"/>
      <c r="E80" s="335" t="s">
        <v>3</v>
      </c>
      <c r="F80" s="323" t="s">
        <v>346</v>
      </c>
      <c r="G80" s="324"/>
      <c r="H80" s="324"/>
      <c r="I80" s="324"/>
      <c r="J80" s="324"/>
      <c r="K80" s="324"/>
      <c r="L80" s="324"/>
      <c r="M80" s="324"/>
      <c r="N80" s="324"/>
      <c r="O80" s="324"/>
      <c r="P80" s="324"/>
      <c r="Q80" s="324"/>
      <c r="R80" s="324"/>
      <c r="S80" s="324"/>
      <c r="T80" s="325"/>
      <c r="U80" s="122"/>
      <c r="V80" s="192" t="s">
        <v>27</v>
      </c>
      <c r="W80" s="322" t="s">
        <v>1083</v>
      </c>
      <c r="Y80" s="1"/>
      <c r="Z80" s="1"/>
      <c r="AA80" s="1"/>
      <c r="AB80" s="1"/>
      <c r="AC80" s="1"/>
      <c r="AD80" s="1"/>
      <c r="AE80" s="1"/>
      <c r="AF80" s="1"/>
    </row>
    <row r="81" spans="1:32" ht="18.75" customHeight="1">
      <c r="A81" s="333"/>
      <c r="B81" s="334"/>
      <c r="C81" s="322"/>
      <c r="D81" s="322"/>
      <c r="E81" s="336"/>
      <c r="F81" s="337" t="s">
        <v>298</v>
      </c>
      <c r="G81" s="338"/>
      <c r="H81" s="339"/>
      <c r="I81" s="80" t="s">
        <v>28</v>
      </c>
      <c r="J81" s="80" t="s">
        <v>7</v>
      </c>
      <c r="K81" s="80" t="s">
        <v>8</v>
      </c>
      <c r="L81" s="80" t="s">
        <v>9</v>
      </c>
      <c r="M81" s="80" t="s">
        <v>10</v>
      </c>
      <c r="N81" s="80" t="s">
        <v>11</v>
      </c>
      <c r="O81" s="80" t="s">
        <v>12</v>
      </c>
      <c r="P81" s="80" t="s">
        <v>13</v>
      </c>
      <c r="Q81" s="80" t="s">
        <v>14</v>
      </c>
      <c r="R81" s="80" t="s">
        <v>15</v>
      </c>
      <c r="S81" s="80" t="s">
        <v>16</v>
      </c>
      <c r="T81" s="80" t="s">
        <v>17</v>
      </c>
      <c r="U81" s="14"/>
      <c r="V81" s="193"/>
      <c r="W81" s="322"/>
    </row>
    <row r="82" spans="1:32" ht="28.5" customHeight="1">
      <c r="A82" s="298" t="s">
        <v>1</v>
      </c>
      <c r="B82" s="300"/>
      <c r="C82" s="356" t="str">
        <f>C77</f>
        <v>Poblacion de 18 años y mas que tiene estudios profesionales</v>
      </c>
      <c r="D82" s="357"/>
      <c r="E82" s="133" t="str">
        <f>E77</f>
        <v>persona</v>
      </c>
      <c r="F82" s="225" t="s">
        <v>1062</v>
      </c>
      <c r="G82" s="310"/>
      <c r="H82" s="226"/>
      <c r="I82" s="103"/>
      <c r="J82" s="81"/>
      <c r="K82" s="81"/>
      <c r="L82" s="81"/>
      <c r="M82" s="81"/>
      <c r="N82" s="81"/>
      <c r="O82" s="81"/>
      <c r="P82" s="81"/>
      <c r="Q82" s="81"/>
      <c r="R82" s="81"/>
      <c r="S82" s="81"/>
      <c r="T82" s="81"/>
      <c r="U82" s="82"/>
      <c r="V82" s="136">
        <f>SUM(I82:T82)</f>
        <v>0</v>
      </c>
      <c r="W82" s="351" t="str">
        <f>IF($G$68="porcentaje",FIXED(V82/V83*100,2)&amp;"%",IF($G$68="Promedio",V82/V83,IF($G$68="variación porcentual",FIXED(((V82/V83)-1)*100,2)&amp;"%",IF($G$68="OTRAS","CAPTURAR EL RESULTADO DEL INDICADOR"))))</f>
        <v>CAPTURAR EL RESULTADO DEL INDICADOR</v>
      </c>
      <c r="X82" s="1"/>
      <c r="AB82" s="10"/>
      <c r="AE82" s="10"/>
      <c r="AF82" s="10"/>
    </row>
    <row r="83" spans="1:32" ht="28.5" customHeight="1">
      <c r="A83" s="298" t="s">
        <v>2</v>
      </c>
      <c r="B83" s="300"/>
      <c r="C83" s="358">
        <f>C78</f>
        <v>0</v>
      </c>
      <c r="D83" s="359"/>
      <c r="E83" s="165">
        <f>E78</f>
        <v>0</v>
      </c>
      <c r="F83" s="225" t="s">
        <v>1063</v>
      </c>
      <c r="G83" s="310"/>
      <c r="H83" s="226"/>
      <c r="I83" s="103"/>
      <c r="J83" s="81"/>
      <c r="K83" s="81"/>
      <c r="L83" s="81"/>
      <c r="M83" s="81"/>
      <c r="N83" s="81"/>
      <c r="O83" s="81"/>
      <c r="P83" s="81"/>
      <c r="Q83" s="81"/>
      <c r="R83" s="81"/>
      <c r="S83" s="81"/>
      <c r="T83" s="81"/>
      <c r="U83" s="81">
        <f>SUM(I83:T83)</f>
        <v>0</v>
      </c>
      <c r="V83" s="136">
        <f>SUM(I83:T83)</f>
        <v>0</v>
      </c>
      <c r="W83" s="351"/>
      <c r="X83" s="1"/>
      <c r="Z83" s="3"/>
      <c r="AB83" s="10"/>
      <c r="AE83" s="10"/>
      <c r="AF83" s="10"/>
    </row>
    <row r="84" spans="1:32" s="76" customFormat="1" ht="5.25" customHeight="1">
      <c r="A84" s="83"/>
      <c r="B84" s="83"/>
      <c r="C84" s="83"/>
      <c r="D84" s="84"/>
      <c r="E84" s="84"/>
      <c r="F84" s="85"/>
      <c r="G84" s="85"/>
      <c r="H84" s="85"/>
      <c r="I84" s="86"/>
      <c r="J84" s="87"/>
      <c r="K84" s="87"/>
      <c r="L84" s="87"/>
      <c r="M84" s="87"/>
      <c r="N84" s="87"/>
      <c r="O84" s="87"/>
      <c r="P84" s="87"/>
      <c r="Q84" s="87"/>
      <c r="R84" s="87"/>
      <c r="S84" s="87"/>
      <c r="T84" s="87"/>
      <c r="U84" s="88"/>
      <c r="V84" s="89"/>
      <c r="W84" s="90"/>
      <c r="X84" s="9"/>
      <c r="AB84" s="92"/>
      <c r="AC84" s="92"/>
      <c r="AD84" s="92"/>
      <c r="AE84" s="92"/>
      <c r="AF84" s="92"/>
    </row>
    <row r="85" spans="1:32" ht="16.5" customHeight="1">
      <c r="A85" s="311" t="s">
        <v>997</v>
      </c>
      <c r="B85" s="311"/>
      <c r="C85" s="311"/>
      <c r="D85" s="311"/>
      <c r="E85" s="311"/>
      <c r="F85" s="311"/>
      <c r="G85" s="311"/>
      <c r="H85" s="311"/>
      <c r="I85" s="311"/>
      <c r="J85" s="311"/>
      <c r="K85" s="311"/>
      <c r="L85" s="311"/>
      <c r="M85" s="311"/>
      <c r="N85" s="311"/>
      <c r="O85" s="311"/>
      <c r="P85" s="311"/>
      <c r="Q85" s="311"/>
      <c r="R85" s="311"/>
      <c r="S85" s="311"/>
      <c r="T85" s="311"/>
      <c r="U85" s="311"/>
      <c r="V85" s="311"/>
      <c r="W85" s="137" t="str">
        <f>IF(ISERROR(W82/W77)=TRUE,"",(W82/W77))</f>
        <v/>
      </c>
      <c r="AB85" s="10"/>
      <c r="AC85" s="10"/>
      <c r="AD85" s="10"/>
      <c r="AE85" s="10"/>
      <c r="AF85" s="10"/>
    </row>
    <row r="86" spans="1:32" ht="6.7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91"/>
      <c r="AB86" s="10"/>
      <c r="AC86" s="10"/>
      <c r="AD86" s="10"/>
      <c r="AE86" s="10"/>
      <c r="AF86" s="10"/>
    </row>
    <row r="87" spans="1:32" s="3" customFormat="1" ht="33" customHeight="1">
      <c r="A87" s="312" t="s">
        <v>1033</v>
      </c>
      <c r="B87" s="313"/>
      <c r="C87" s="313"/>
      <c r="D87" s="313"/>
      <c r="E87" s="313"/>
      <c r="F87" s="314"/>
      <c r="G87" s="315"/>
      <c r="H87" s="315"/>
      <c r="I87" s="315"/>
      <c r="J87" s="315"/>
      <c r="K87" s="315"/>
      <c r="L87" s="315"/>
      <c r="M87" s="315"/>
      <c r="N87" s="315"/>
      <c r="O87" s="315"/>
      <c r="P87" s="315"/>
      <c r="Q87" s="315"/>
      <c r="R87" s="315"/>
      <c r="S87" s="315"/>
      <c r="T87" s="315"/>
      <c r="U87" s="315"/>
      <c r="V87" s="315"/>
      <c r="W87" s="316"/>
      <c r="Y87" s="1"/>
      <c r="Z87" s="1"/>
      <c r="AA87" s="1"/>
      <c r="AB87" s="1"/>
      <c r="AC87" s="1"/>
      <c r="AD87" s="1"/>
      <c r="AE87" s="1"/>
      <c r="AF87" s="1"/>
    </row>
    <row r="88" spans="1:32" s="79" customFormat="1" ht="7.5" customHeight="1">
      <c r="A88" s="355"/>
      <c r="B88" s="355"/>
      <c r="C88" s="355"/>
      <c r="D88" s="355"/>
      <c r="E88" s="355"/>
      <c r="F88" s="355"/>
      <c r="G88" s="355"/>
      <c r="H88" s="355"/>
      <c r="I88" s="355"/>
      <c r="J88" s="355"/>
      <c r="K88" s="355"/>
      <c r="L88" s="355"/>
      <c r="M88" s="355"/>
      <c r="N88" s="355"/>
      <c r="O88" s="355"/>
      <c r="P88" s="355"/>
      <c r="Q88" s="355"/>
      <c r="R88" s="355"/>
      <c r="S88" s="355"/>
      <c r="T88" s="355"/>
      <c r="U88" s="355"/>
      <c r="V88" s="355"/>
      <c r="W88" s="355"/>
      <c r="Y88" s="78"/>
      <c r="Z88" s="78"/>
      <c r="AA88" s="78"/>
      <c r="AB88" s="78"/>
      <c r="AC88" s="78"/>
      <c r="AD88" s="78"/>
      <c r="AE88" s="78"/>
      <c r="AF88" s="78"/>
    </row>
    <row r="89" spans="1:32" s="3" customFormat="1" ht="15" customHeight="1">
      <c r="A89" s="317" t="s">
        <v>1037</v>
      </c>
      <c r="B89" s="318"/>
      <c r="C89" s="318"/>
      <c r="D89" s="318"/>
      <c r="E89" s="318"/>
      <c r="F89" s="318"/>
      <c r="G89" s="318"/>
      <c r="H89" s="318"/>
      <c r="I89" s="318"/>
      <c r="J89" s="318"/>
      <c r="K89" s="318"/>
      <c r="L89" s="318"/>
      <c r="M89" s="318"/>
      <c r="N89" s="318"/>
      <c r="O89" s="318"/>
      <c r="P89" s="318"/>
      <c r="Q89" s="318"/>
      <c r="R89" s="318"/>
      <c r="S89" s="318"/>
      <c r="T89" s="318"/>
      <c r="U89" s="318"/>
      <c r="V89" s="318"/>
      <c r="W89" s="319"/>
      <c r="Y89" s="1"/>
      <c r="Z89" s="1"/>
      <c r="AA89" s="1"/>
      <c r="AB89" s="1"/>
      <c r="AC89" s="1"/>
      <c r="AD89" s="1"/>
      <c r="AE89" s="1"/>
      <c r="AF89" s="1"/>
    </row>
    <row r="90" spans="1:32" s="3" customFormat="1" ht="3.75" customHeight="1">
      <c r="A90" s="102"/>
      <c r="B90" s="101"/>
      <c r="C90" s="101"/>
      <c r="D90" s="101"/>
      <c r="E90" s="101"/>
      <c r="F90" s="101"/>
      <c r="G90" s="101"/>
      <c r="H90" s="101"/>
      <c r="I90" s="101"/>
      <c r="J90" s="101"/>
      <c r="K90" s="101"/>
      <c r="L90" s="101"/>
      <c r="M90" s="101"/>
      <c r="N90" s="101"/>
      <c r="O90" s="101"/>
      <c r="P90" s="101"/>
      <c r="Q90" s="101"/>
      <c r="R90" s="101"/>
      <c r="S90" s="101"/>
      <c r="T90" s="101"/>
      <c r="U90" s="101"/>
      <c r="V90" s="101"/>
      <c r="W90" s="101"/>
      <c r="Y90" s="1"/>
      <c r="Z90" s="1"/>
      <c r="AA90" s="1"/>
      <c r="AB90" s="1"/>
      <c r="AC90" s="1"/>
      <c r="AD90" s="1"/>
      <c r="AE90" s="1"/>
      <c r="AF90" s="1"/>
    </row>
    <row r="91" spans="1:32" s="75" customFormat="1" ht="48" customHeight="1">
      <c r="A91" s="322" t="s">
        <v>1047</v>
      </c>
      <c r="B91" s="322"/>
      <c r="C91" s="345" t="s">
        <v>1190</v>
      </c>
      <c r="D91" s="346"/>
      <c r="E91" s="346"/>
      <c r="F91" s="346"/>
      <c r="G91" s="346"/>
      <c r="H91" s="346"/>
      <c r="I91" s="346"/>
      <c r="J91" s="346"/>
      <c r="K91" s="346"/>
      <c r="L91" s="346"/>
      <c r="M91" s="346"/>
      <c r="N91" s="346"/>
      <c r="O91" s="346"/>
      <c r="P91" s="346"/>
      <c r="Q91" s="346"/>
      <c r="R91" s="346"/>
      <c r="S91" s="346"/>
      <c r="T91" s="346"/>
      <c r="U91" s="346"/>
      <c r="V91" s="346"/>
      <c r="W91" s="347"/>
      <c r="Y91" s="74"/>
      <c r="Z91" s="74"/>
      <c r="AA91" s="74"/>
      <c r="AB91" s="74"/>
      <c r="AC91" s="74"/>
      <c r="AD91" s="74"/>
      <c r="AE91" s="74"/>
      <c r="AF91" s="74"/>
    </row>
    <row r="92" spans="1:32" s="3" customFormat="1" ht="6" customHeight="1">
      <c r="A92" s="97"/>
      <c r="B92" s="97"/>
      <c r="C92" s="97"/>
      <c r="D92" s="97"/>
      <c r="E92" s="97"/>
      <c r="F92" s="97"/>
      <c r="G92" s="97"/>
      <c r="H92" s="97"/>
      <c r="I92" s="97"/>
      <c r="J92" s="97"/>
      <c r="K92" s="97"/>
      <c r="L92" s="97"/>
      <c r="M92" s="97"/>
      <c r="N92" s="97"/>
      <c r="O92" s="97"/>
      <c r="P92" s="97"/>
      <c r="Q92" s="97"/>
      <c r="R92" s="97"/>
      <c r="S92" s="97"/>
      <c r="T92" s="97"/>
      <c r="U92" s="97"/>
      <c r="V92" s="97"/>
      <c r="W92" s="97"/>
      <c r="Y92" s="1"/>
      <c r="Z92" s="1"/>
      <c r="AA92" s="1"/>
      <c r="AB92" s="1"/>
      <c r="AC92" s="1"/>
      <c r="AD92" s="1"/>
      <c r="AE92" s="1"/>
      <c r="AF92" s="1"/>
    </row>
    <row r="93" spans="1:32" s="9" customFormat="1" ht="13.5" customHeight="1">
      <c r="A93" s="348" t="s">
        <v>1046</v>
      </c>
      <c r="B93" s="349"/>
      <c r="C93" s="349"/>
      <c r="D93" s="349"/>
      <c r="E93" s="349"/>
      <c r="F93" s="349"/>
      <c r="G93" s="349"/>
      <c r="H93" s="349"/>
      <c r="I93" s="349"/>
      <c r="J93" s="349"/>
      <c r="K93" s="349"/>
      <c r="L93" s="349"/>
      <c r="M93" s="349"/>
      <c r="N93" s="349"/>
      <c r="O93" s="349"/>
      <c r="P93" s="349"/>
      <c r="Q93" s="349"/>
      <c r="R93" s="349"/>
      <c r="S93" s="349"/>
      <c r="T93" s="349"/>
      <c r="U93" s="349"/>
      <c r="V93" s="349"/>
      <c r="W93" s="350"/>
      <c r="Y93" s="76"/>
      <c r="Z93" s="76"/>
      <c r="AA93" s="76"/>
      <c r="AB93" s="76"/>
      <c r="AC93" s="76"/>
      <c r="AD93" s="76"/>
      <c r="AE93" s="76"/>
      <c r="AF93" s="76"/>
    </row>
    <row r="94" spans="1:32" s="9" customFormat="1" ht="4.5" customHeight="1">
      <c r="A94" s="58"/>
      <c r="B94" s="58"/>
      <c r="C94" s="58"/>
      <c r="D94" s="58"/>
      <c r="E94" s="58"/>
      <c r="F94" s="58"/>
      <c r="G94" s="58"/>
      <c r="H94" s="58"/>
      <c r="I94" s="58"/>
      <c r="J94" s="58"/>
      <c r="K94" s="58"/>
      <c r="L94" s="58"/>
      <c r="M94" s="58"/>
      <c r="N94" s="58"/>
      <c r="O94" s="58"/>
      <c r="P94" s="58"/>
      <c r="Q94" s="58"/>
      <c r="R94" s="58"/>
      <c r="S94" s="58"/>
      <c r="T94" s="58"/>
      <c r="U94" s="58"/>
      <c r="V94" s="58"/>
      <c r="W94" s="99"/>
      <c r="Y94" s="76"/>
      <c r="Z94" s="76"/>
      <c r="AA94" s="76"/>
      <c r="AB94" s="76"/>
      <c r="AC94" s="76"/>
      <c r="AD94" s="76"/>
      <c r="AE94" s="76"/>
      <c r="AF94" s="76"/>
    </row>
    <row r="95" spans="1:32" s="3" customFormat="1" ht="30" customHeight="1">
      <c r="A95" s="322" t="s">
        <v>22</v>
      </c>
      <c r="B95" s="322"/>
      <c r="C95" s="344" t="s">
        <v>1199</v>
      </c>
      <c r="D95" s="344"/>
      <c r="E95" s="344"/>
      <c r="F95" s="344"/>
      <c r="G95" s="344"/>
      <c r="H95" s="344"/>
      <c r="I95" s="344"/>
      <c r="J95" s="344"/>
      <c r="K95" s="344"/>
      <c r="L95" s="344"/>
      <c r="M95" s="344"/>
      <c r="N95" s="344"/>
      <c r="O95" s="344"/>
      <c r="P95" s="344"/>
      <c r="Q95" s="344"/>
      <c r="R95" s="344"/>
      <c r="S95" s="344"/>
      <c r="T95" s="344"/>
      <c r="U95" s="344"/>
      <c r="V95" s="344"/>
      <c r="W95" s="344"/>
      <c r="Y95" s="1"/>
      <c r="Z95" s="1"/>
      <c r="AA95" s="1"/>
      <c r="AB95" s="1"/>
      <c r="AC95" s="1"/>
      <c r="AD95" s="1"/>
      <c r="AE95" s="1"/>
      <c r="AF95" s="1"/>
    </row>
    <row r="96" spans="1:32" s="3" customFormat="1" ht="3.75" customHeight="1">
      <c r="A96" s="73"/>
      <c r="B96" s="58"/>
      <c r="C96" s="58"/>
      <c r="D96" s="58"/>
      <c r="E96" s="58"/>
      <c r="F96" s="58"/>
      <c r="I96" s="58"/>
      <c r="J96" s="58"/>
      <c r="K96" s="58"/>
      <c r="L96" s="58"/>
      <c r="M96" s="58"/>
      <c r="N96" s="58"/>
      <c r="O96" s="58"/>
      <c r="P96" s="58"/>
      <c r="Q96" s="58"/>
      <c r="R96" s="58"/>
      <c r="S96" s="58"/>
      <c r="T96" s="58"/>
      <c r="U96" s="58"/>
      <c r="V96" s="58"/>
      <c r="W96" s="99"/>
      <c r="Y96" s="1"/>
      <c r="Z96" s="1"/>
      <c r="AA96" s="1"/>
      <c r="AB96" s="1"/>
      <c r="AC96" s="1"/>
      <c r="AD96" s="1"/>
      <c r="AE96" s="1"/>
      <c r="AF96" s="1"/>
    </row>
    <row r="97" spans="1:32" s="3" customFormat="1" ht="27" customHeight="1">
      <c r="A97" s="323" t="s">
        <v>368</v>
      </c>
      <c r="B97" s="325"/>
      <c r="C97" s="113" t="s">
        <v>1065</v>
      </c>
      <c r="D97" s="58"/>
      <c r="E97" s="322" t="s">
        <v>4</v>
      </c>
      <c r="F97" s="322"/>
      <c r="G97" s="343" t="s">
        <v>1076</v>
      </c>
      <c r="H97" s="343"/>
      <c r="I97" s="343"/>
      <c r="J97" s="343"/>
      <c r="K97" s="58"/>
      <c r="L97" s="58"/>
      <c r="M97" s="322" t="s">
        <v>1045</v>
      </c>
      <c r="N97" s="322"/>
      <c r="O97" s="322"/>
      <c r="P97" s="322"/>
      <c r="Q97" s="343" t="s">
        <v>1077</v>
      </c>
      <c r="R97" s="343"/>
      <c r="S97" s="343"/>
      <c r="T97" s="343"/>
      <c r="U97" s="343"/>
      <c r="V97" s="343"/>
      <c r="W97" s="343"/>
      <c r="Y97" s="1"/>
      <c r="Z97" s="1"/>
      <c r="AA97" s="1"/>
      <c r="AB97" s="1"/>
      <c r="AC97" s="1"/>
      <c r="AD97" s="1"/>
      <c r="AE97" s="1"/>
      <c r="AF97" s="1"/>
    </row>
    <row r="98" spans="1:32" s="3" customFormat="1" ht="5.25" customHeight="1">
      <c r="A98" s="73"/>
      <c r="B98" s="58"/>
      <c r="C98" s="58"/>
      <c r="D98" s="58"/>
      <c r="E98" s="58"/>
      <c r="F98" s="58"/>
      <c r="I98" s="58"/>
      <c r="J98" s="58"/>
      <c r="K98" s="58"/>
      <c r="L98" s="58"/>
      <c r="M98" s="58"/>
      <c r="N98" s="58"/>
      <c r="O98" s="58"/>
      <c r="P98" s="58"/>
      <c r="Q98" s="58"/>
      <c r="R98" s="58"/>
      <c r="S98" s="58"/>
      <c r="T98" s="58"/>
      <c r="U98" s="58"/>
      <c r="V98" s="58"/>
      <c r="W98" s="99"/>
      <c r="Y98" s="1"/>
      <c r="Z98" s="1"/>
      <c r="AA98" s="1"/>
      <c r="AB98" s="1"/>
      <c r="AC98" s="1"/>
      <c r="AD98" s="1"/>
      <c r="AE98" s="1"/>
      <c r="AF98" s="1"/>
    </row>
    <row r="99" spans="1:32" s="3" customFormat="1" ht="27" customHeight="1">
      <c r="A99" s="323" t="s">
        <v>1060</v>
      </c>
      <c r="B99" s="325"/>
      <c r="C99" s="127" t="s">
        <v>1064</v>
      </c>
      <c r="D99" s="58"/>
      <c r="E99" s="323" t="s">
        <v>24</v>
      </c>
      <c r="F99" s="325"/>
      <c r="G99" s="343" t="s">
        <v>1081</v>
      </c>
      <c r="H99" s="343"/>
      <c r="I99" s="343"/>
      <c r="J99" s="343"/>
      <c r="K99" s="58"/>
      <c r="L99" s="58"/>
      <c r="M99" s="322" t="s">
        <v>1061</v>
      </c>
      <c r="N99" s="322"/>
      <c r="O99" s="322"/>
      <c r="P99" s="322"/>
      <c r="Q99" s="343" t="s">
        <v>1078</v>
      </c>
      <c r="R99" s="343"/>
      <c r="S99" s="343"/>
      <c r="T99" s="343"/>
      <c r="U99" s="343"/>
      <c r="V99" s="343"/>
      <c r="W99" s="343"/>
      <c r="Y99" s="1"/>
      <c r="Z99" s="1"/>
      <c r="AA99" s="1"/>
      <c r="AB99" s="1"/>
      <c r="AC99" s="1"/>
      <c r="AD99" s="1"/>
      <c r="AE99" s="1"/>
      <c r="AF99" s="1"/>
    </row>
    <row r="100" spans="1:32" s="9" customFormat="1" ht="5.25" customHeight="1">
      <c r="A100" s="58"/>
      <c r="B100" s="58"/>
      <c r="C100" s="58"/>
      <c r="D100" s="58"/>
      <c r="E100" s="58"/>
      <c r="F100" s="58"/>
      <c r="G100" s="58"/>
      <c r="H100" s="58"/>
      <c r="I100" s="58"/>
      <c r="J100" s="58"/>
      <c r="K100" s="58"/>
      <c r="L100" s="58"/>
      <c r="M100" s="107"/>
      <c r="N100" s="107"/>
      <c r="O100" s="107"/>
      <c r="P100" s="107"/>
      <c r="Q100" s="107"/>
      <c r="R100" s="107"/>
      <c r="S100" s="107"/>
      <c r="T100" s="107"/>
      <c r="U100" s="107"/>
      <c r="V100" s="107"/>
      <c r="W100" s="108"/>
      <c r="Y100" s="76"/>
      <c r="Z100" s="76"/>
      <c r="AA100" s="76"/>
      <c r="AB100" s="76"/>
      <c r="AC100" s="76"/>
      <c r="AD100" s="76"/>
      <c r="AE100" s="76"/>
      <c r="AF100" s="76"/>
    </row>
    <row r="101" spans="1:32" s="9" customFormat="1" ht="15.75" customHeight="1">
      <c r="C101" s="322" t="s">
        <v>1040</v>
      </c>
      <c r="D101" s="322"/>
      <c r="E101" s="322"/>
      <c r="F101" s="322"/>
      <c r="H101" s="58"/>
      <c r="I101" s="58"/>
      <c r="J101" s="58"/>
      <c r="O101" s="322" t="s">
        <v>1043</v>
      </c>
      <c r="P101" s="322"/>
      <c r="Q101" s="322"/>
      <c r="R101" s="322"/>
      <c r="S101" s="322"/>
      <c r="T101" s="322"/>
      <c r="U101" s="322"/>
      <c r="V101" s="322"/>
      <c r="W101" s="99"/>
      <c r="Y101" s="76"/>
      <c r="Z101" s="76"/>
      <c r="AA101" s="76"/>
      <c r="AB101" s="76"/>
      <c r="AC101" s="76"/>
      <c r="AD101" s="76"/>
      <c r="AE101" s="76"/>
      <c r="AF101" s="76"/>
    </row>
    <row r="102" spans="1:32" s="9" customFormat="1" ht="24.75" customHeight="1">
      <c r="A102" s="58"/>
      <c r="B102" s="58"/>
      <c r="C102" s="134">
        <v>-2200</v>
      </c>
      <c r="D102" s="58"/>
      <c r="E102" s="352">
        <v>2011</v>
      </c>
      <c r="F102" s="352"/>
      <c r="H102" s="58"/>
      <c r="I102" s="58"/>
      <c r="J102" s="58"/>
      <c r="O102" s="354">
        <v>1.79</v>
      </c>
      <c r="P102" s="354"/>
      <c r="Q102" s="354"/>
      <c r="R102" s="354"/>
      <c r="S102" s="354"/>
      <c r="T102" s="354"/>
      <c r="U102" s="354"/>
      <c r="V102" s="354"/>
      <c r="Y102" s="76"/>
      <c r="Z102" s="76"/>
      <c r="AA102" s="76"/>
      <c r="AB102" s="76"/>
      <c r="AC102" s="76"/>
      <c r="AD102" s="76"/>
      <c r="AE102" s="76"/>
      <c r="AF102" s="76"/>
    </row>
    <row r="103" spans="1:32" s="109" customFormat="1" ht="12" customHeight="1">
      <c r="C103" s="129" t="s">
        <v>1041</v>
      </c>
      <c r="D103" s="110"/>
      <c r="E103" s="341" t="s">
        <v>1042</v>
      </c>
      <c r="F103" s="341"/>
      <c r="G103" s="110"/>
      <c r="I103" s="110"/>
      <c r="J103" s="110"/>
      <c r="K103" s="110"/>
      <c r="L103" s="110"/>
      <c r="M103" s="110"/>
      <c r="N103" s="110"/>
      <c r="O103" s="129"/>
      <c r="P103" s="129"/>
      <c r="Q103" s="129"/>
      <c r="R103" s="129"/>
      <c r="S103" s="129"/>
      <c r="T103" s="129"/>
      <c r="U103" s="129"/>
      <c r="V103" s="129"/>
      <c r="W103" s="111"/>
      <c r="Y103" s="112"/>
      <c r="Z103" s="112"/>
      <c r="AA103" s="112"/>
      <c r="AB103" s="112"/>
      <c r="AC103" s="112"/>
      <c r="AD103" s="112"/>
      <c r="AE103" s="112"/>
      <c r="AF103" s="112"/>
    </row>
    <row r="104" spans="1:32" s="9" customFormat="1" ht="3"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99"/>
      <c r="Y104" s="76"/>
      <c r="Z104" s="76"/>
      <c r="AA104" s="76"/>
      <c r="AB104" s="76"/>
      <c r="AC104" s="76"/>
      <c r="AD104" s="76"/>
      <c r="AE104" s="76"/>
      <c r="AF104" s="76"/>
    </row>
    <row r="105" spans="1:32" s="3" customFormat="1" ht="20.25" customHeight="1">
      <c r="A105" s="342" t="s">
        <v>996</v>
      </c>
      <c r="B105" s="342"/>
      <c r="C105" s="342"/>
      <c r="D105" s="342"/>
      <c r="E105" s="342"/>
      <c r="F105" s="342"/>
      <c r="G105" s="342"/>
      <c r="H105" s="342"/>
      <c r="I105" s="342"/>
      <c r="J105" s="342"/>
      <c r="K105" s="342"/>
      <c r="L105" s="342"/>
      <c r="M105" s="342"/>
      <c r="N105" s="342"/>
      <c r="O105" s="342"/>
      <c r="P105" s="342"/>
      <c r="Q105" s="342"/>
      <c r="R105" s="342"/>
      <c r="S105" s="342"/>
      <c r="T105" s="342"/>
      <c r="U105" s="342"/>
      <c r="V105" s="342"/>
      <c r="W105" s="342"/>
      <c r="Y105" s="1"/>
      <c r="Z105" s="1"/>
      <c r="AA105" s="1"/>
      <c r="AB105" s="1"/>
      <c r="AC105" s="1"/>
      <c r="AD105" s="1"/>
      <c r="AE105" s="1"/>
      <c r="AF105" s="1"/>
    </row>
    <row r="106" spans="1:32" s="3" customFormat="1" ht="15.75" customHeight="1">
      <c r="A106" s="331" t="s">
        <v>25</v>
      </c>
      <c r="B106" s="332"/>
      <c r="C106" s="322" t="s">
        <v>22</v>
      </c>
      <c r="D106" s="322"/>
      <c r="E106" s="335" t="s">
        <v>3</v>
      </c>
      <c r="F106" s="323" t="s">
        <v>346</v>
      </c>
      <c r="G106" s="324"/>
      <c r="H106" s="324"/>
      <c r="I106" s="324"/>
      <c r="J106" s="324"/>
      <c r="K106" s="324"/>
      <c r="L106" s="324"/>
      <c r="M106" s="324"/>
      <c r="N106" s="324"/>
      <c r="O106" s="324"/>
      <c r="P106" s="324"/>
      <c r="Q106" s="324"/>
      <c r="R106" s="324"/>
      <c r="S106" s="324"/>
      <c r="T106" s="325"/>
      <c r="U106" s="122"/>
      <c r="V106" s="192" t="s">
        <v>27</v>
      </c>
      <c r="W106" s="322" t="s">
        <v>1082</v>
      </c>
      <c r="Y106" s="1"/>
      <c r="Z106" s="1"/>
      <c r="AA106" s="1"/>
      <c r="AB106" s="1"/>
      <c r="AC106" s="1"/>
      <c r="AD106" s="1"/>
      <c r="AE106" s="1"/>
      <c r="AF106" s="1"/>
    </row>
    <row r="107" spans="1:32" ht="18.75" customHeight="1">
      <c r="A107" s="333"/>
      <c r="B107" s="334"/>
      <c r="C107" s="322"/>
      <c r="D107" s="322"/>
      <c r="E107" s="336"/>
      <c r="F107" s="337" t="s">
        <v>300</v>
      </c>
      <c r="G107" s="338"/>
      <c r="H107" s="339"/>
      <c r="I107" s="80" t="s">
        <v>28</v>
      </c>
      <c r="J107" s="80" t="s">
        <v>7</v>
      </c>
      <c r="K107" s="80" t="s">
        <v>8</v>
      </c>
      <c r="L107" s="80" t="s">
        <v>9</v>
      </c>
      <c r="M107" s="80" t="s">
        <v>10</v>
      </c>
      <c r="N107" s="80" t="s">
        <v>11</v>
      </c>
      <c r="O107" s="80" t="s">
        <v>12</v>
      </c>
      <c r="P107" s="80" t="s">
        <v>13</v>
      </c>
      <c r="Q107" s="80" t="s">
        <v>14</v>
      </c>
      <c r="R107" s="80" t="s">
        <v>15</v>
      </c>
      <c r="S107" s="80" t="s">
        <v>16</v>
      </c>
      <c r="T107" s="80" t="s">
        <v>17</v>
      </c>
      <c r="U107" s="14"/>
      <c r="V107" s="193"/>
      <c r="W107" s="322"/>
    </row>
    <row r="108" spans="1:32" ht="29.25" customHeight="1">
      <c r="A108" s="326" t="s">
        <v>1</v>
      </c>
      <c r="B108" s="326"/>
      <c r="C108" s="327" t="s">
        <v>1079</v>
      </c>
      <c r="D108" s="327"/>
      <c r="E108" s="133" t="s">
        <v>1074</v>
      </c>
      <c r="F108" s="225" t="s">
        <v>1031</v>
      </c>
      <c r="G108" s="310"/>
      <c r="H108" s="226"/>
      <c r="I108" s="103"/>
      <c r="J108" s="81"/>
      <c r="K108" s="81"/>
      <c r="L108" s="81"/>
      <c r="M108" s="81"/>
      <c r="N108" s="81"/>
      <c r="O108" s="81"/>
      <c r="P108" s="81"/>
      <c r="Q108" s="81"/>
      <c r="R108" s="81">
        <v>1022</v>
      </c>
      <c r="S108" s="81"/>
      <c r="T108" s="81"/>
      <c r="U108" s="82"/>
      <c r="V108" s="136">
        <f>SUM(I108:T108)</f>
        <v>1022</v>
      </c>
      <c r="W108" s="351" t="str">
        <f>IF($G$99="porcentaje",FIXED(V108/V109*100,2)&amp;"%",IF($G$99="Promedio",V108/V109,IF($G$99="variación porcentual",FIXED(((V108/V109)-1)*100,2)&amp;"%",IF($G$99="OTRAS","CAPTURAR EL RESULTADO DEL INDICADOR"))))</f>
        <v>1,79%</v>
      </c>
      <c r="X108" s="132"/>
      <c r="AB108" s="10"/>
      <c r="AE108" s="10"/>
      <c r="AF108" s="10"/>
    </row>
    <row r="109" spans="1:32" ht="30" customHeight="1">
      <c r="A109" s="326" t="s">
        <v>2</v>
      </c>
      <c r="B109" s="326"/>
      <c r="C109" s="327" t="s">
        <v>1080</v>
      </c>
      <c r="D109" s="327"/>
      <c r="E109" s="133" t="s">
        <v>1074</v>
      </c>
      <c r="F109" s="225" t="s">
        <v>1032</v>
      </c>
      <c r="G109" s="310"/>
      <c r="H109" s="226"/>
      <c r="I109" s="103"/>
      <c r="J109" s="81"/>
      <c r="K109" s="81"/>
      <c r="L109" s="81"/>
      <c r="M109" s="81"/>
      <c r="N109" s="81"/>
      <c r="O109" s="81"/>
      <c r="P109" s="81"/>
      <c r="Q109" s="81"/>
      <c r="R109" s="81">
        <v>1004</v>
      </c>
      <c r="S109" s="81"/>
      <c r="T109" s="81"/>
      <c r="U109" s="81">
        <f>SUM(I109:T109)</f>
        <v>1004</v>
      </c>
      <c r="V109" s="136">
        <f>SUM(I109:T109)</f>
        <v>1004</v>
      </c>
      <c r="W109" s="351"/>
      <c r="X109" s="1"/>
      <c r="Z109" s="3"/>
      <c r="AB109" s="10"/>
      <c r="AE109" s="10"/>
      <c r="AF109" s="10"/>
    </row>
    <row r="110" spans="1:32" ht="17.25" customHeight="1">
      <c r="A110" s="330" t="s">
        <v>298</v>
      </c>
      <c r="B110" s="330"/>
      <c r="C110" s="330"/>
      <c r="D110" s="330"/>
      <c r="E110" s="330"/>
      <c r="F110" s="330"/>
      <c r="G110" s="330"/>
      <c r="H110" s="330"/>
      <c r="I110" s="330"/>
      <c r="J110" s="330"/>
      <c r="K110" s="330"/>
      <c r="L110" s="330"/>
      <c r="M110" s="330"/>
      <c r="N110" s="330"/>
      <c r="O110" s="330"/>
      <c r="P110" s="330"/>
      <c r="Q110" s="330"/>
      <c r="R110" s="330"/>
      <c r="S110" s="330"/>
      <c r="T110" s="330"/>
      <c r="U110" s="330"/>
      <c r="V110" s="330"/>
      <c r="W110" s="330"/>
    </row>
    <row r="111" spans="1:32" s="3" customFormat="1" ht="15.75" customHeight="1">
      <c r="A111" s="331" t="s">
        <v>25</v>
      </c>
      <c r="B111" s="332"/>
      <c r="C111" s="322" t="s">
        <v>22</v>
      </c>
      <c r="D111" s="322"/>
      <c r="E111" s="335" t="s">
        <v>3</v>
      </c>
      <c r="F111" s="323" t="s">
        <v>346</v>
      </c>
      <c r="G111" s="324"/>
      <c r="H111" s="324"/>
      <c r="I111" s="324"/>
      <c r="J111" s="324"/>
      <c r="K111" s="324"/>
      <c r="L111" s="324"/>
      <c r="M111" s="324"/>
      <c r="N111" s="324"/>
      <c r="O111" s="324"/>
      <c r="P111" s="324"/>
      <c r="Q111" s="324"/>
      <c r="R111" s="324"/>
      <c r="S111" s="324"/>
      <c r="T111" s="325"/>
      <c r="U111" s="122"/>
      <c r="V111" s="192" t="s">
        <v>27</v>
      </c>
      <c r="W111" s="322" t="s">
        <v>1083</v>
      </c>
      <c r="Y111" s="1"/>
      <c r="Z111" s="1"/>
      <c r="AA111" s="1"/>
      <c r="AB111" s="1"/>
      <c r="AC111" s="1"/>
      <c r="AD111" s="1"/>
      <c r="AE111" s="1"/>
      <c r="AF111" s="1"/>
    </row>
    <row r="112" spans="1:32" ht="18.75" customHeight="1">
      <c r="A112" s="333"/>
      <c r="B112" s="334"/>
      <c r="C112" s="322"/>
      <c r="D112" s="322"/>
      <c r="E112" s="336"/>
      <c r="F112" s="337" t="s">
        <v>298</v>
      </c>
      <c r="G112" s="338"/>
      <c r="H112" s="339"/>
      <c r="I112" s="80" t="s">
        <v>28</v>
      </c>
      <c r="J112" s="80" t="s">
        <v>7</v>
      </c>
      <c r="K112" s="80" t="s">
        <v>8</v>
      </c>
      <c r="L112" s="80" t="s">
        <v>9</v>
      </c>
      <c r="M112" s="80" t="s">
        <v>10</v>
      </c>
      <c r="N112" s="80" t="s">
        <v>11</v>
      </c>
      <c r="O112" s="80" t="s">
        <v>12</v>
      </c>
      <c r="P112" s="80" t="s">
        <v>13</v>
      </c>
      <c r="Q112" s="80" t="s">
        <v>14</v>
      </c>
      <c r="R112" s="80" t="s">
        <v>15</v>
      </c>
      <c r="S112" s="80" t="s">
        <v>16</v>
      </c>
      <c r="T112" s="80" t="s">
        <v>17</v>
      </c>
      <c r="U112" s="14"/>
      <c r="V112" s="193"/>
      <c r="W112" s="322"/>
    </row>
    <row r="113" spans="1:32" ht="29.25" customHeight="1">
      <c r="A113" s="326" t="s">
        <v>1</v>
      </c>
      <c r="B113" s="326"/>
      <c r="C113" s="327" t="str">
        <f>C108</f>
        <v>Estudiantes matrriculados en el ciclo escolar actual</v>
      </c>
      <c r="D113" s="327"/>
      <c r="E113" s="133" t="str">
        <f>E108</f>
        <v>personas</v>
      </c>
      <c r="F113" s="225" t="s">
        <v>1062</v>
      </c>
      <c r="G113" s="310"/>
      <c r="H113" s="226"/>
      <c r="I113" s="103"/>
      <c r="J113" s="81"/>
      <c r="K113" s="81"/>
      <c r="L113" s="81"/>
      <c r="M113" s="81"/>
      <c r="N113" s="81"/>
      <c r="O113" s="81"/>
      <c r="P113" s="81"/>
      <c r="Q113" s="81"/>
      <c r="R113" s="81">
        <v>1166</v>
      </c>
      <c r="S113" s="81"/>
      <c r="T113" s="81"/>
      <c r="U113" s="82"/>
      <c r="V113" s="136">
        <f>SUM(I113:T113)</f>
        <v>1166</v>
      </c>
      <c r="W113" s="351" t="str">
        <f>IF($G$99="porcentaje",FIXED(V113/V114*100,2)&amp;"%",IF($G$99="Promedio",V113/V114,IF($G$99="variación porcentual",FIXED(((V113/V114)-1)*100,2)&amp;"%",IF($G$99="OTRAS","CAPTURAR EL RESULTADO DEL INDICADOR"))))</f>
        <v>16,14%</v>
      </c>
      <c r="X113" s="1"/>
      <c r="AB113" s="10"/>
      <c r="AE113" s="10"/>
      <c r="AF113" s="10"/>
    </row>
    <row r="114" spans="1:32" ht="30" customHeight="1">
      <c r="A114" s="326" t="s">
        <v>2</v>
      </c>
      <c r="B114" s="326"/>
      <c r="C114" s="327" t="str">
        <f>C109</f>
        <v>Estutdiantes matriculados del ciclo anterior</v>
      </c>
      <c r="D114" s="327"/>
      <c r="E114" s="133" t="str">
        <f>E109</f>
        <v>personas</v>
      </c>
      <c r="F114" s="225" t="s">
        <v>1063</v>
      </c>
      <c r="G114" s="310"/>
      <c r="H114" s="226"/>
      <c r="I114" s="103"/>
      <c r="J114" s="81"/>
      <c r="K114" s="81"/>
      <c r="L114" s="81"/>
      <c r="M114" s="81"/>
      <c r="N114" s="81"/>
      <c r="O114" s="81"/>
      <c r="P114" s="81"/>
      <c r="Q114" s="81"/>
      <c r="R114" s="81">
        <v>1004</v>
      </c>
      <c r="S114" s="81"/>
      <c r="T114" s="81"/>
      <c r="U114" s="81">
        <f>SUM(I114:T114)</f>
        <v>1004</v>
      </c>
      <c r="V114" s="136">
        <f>SUM(I114:T114)</f>
        <v>1004</v>
      </c>
      <c r="W114" s="351"/>
      <c r="X114" s="1"/>
      <c r="Z114" s="3"/>
      <c r="AB114" s="10"/>
      <c r="AE114" s="10"/>
      <c r="AF114" s="10"/>
    </row>
    <row r="115" spans="1:32" s="76" customFormat="1" ht="5.25" customHeight="1">
      <c r="A115" s="83"/>
      <c r="B115" s="83"/>
      <c r="C115" s="83"/>
      <c r="D115" s="84"/>
      <c r="E115" s="84"/>
      <c r="F115" s="85"/>
      <c r="G115" s="85"/>
      <c r="H115" s="85"/>
      <c r="I115" s="86"/>
      <c r="J115" s="87"/>
      <c r="K115" s="87"/>
      <c r="L115" s="87"/>
      <c r="M115" s="87"/>
      <c r="N115" s="87"/>
      <c r="O115" s="87"/>
      <c r="P115" s="87"/>
      <c r="Q115" s="87"/>
      <c r="R115" s="87"/>
      <c r="S115" s="87"/>
      <c r="T115" s="87"/>
      <c r="U115" s="88"/>
      <c r="V115" s="89"/>
      <c r="W115" s="90"/>
      <c r="X115" s="9"/>
      <c r="AB115" s="92"/>
      <c r="AC115" s="92"/>
      <c r="AD115" s="92"/>
      <c r="AE115" s="92"/>
      <c r="AF115" s="92"/>
    </row>
    <row r="116" spans="1:32" ht="16.5" customHeight="1">
      <c r="A116" s="311" t="s">
        <v>997</v>
      </c>
      <c r="B116" s="311"/>
      <c r="C116" s="311"/>
      <c r="D116" s="311"/>
      <c r="E116" s="311"/>
      <c r="F116" s="311"/>
      <c r="G116" s="311"/>
      <c r="H116" s="311"/>
      <c r="I116" s="311"/>
      <c r="J116" s="311"/>
      <c r="K116" s="311"/>
      <c r="L116" s="311"/>
      <c r="M116" s="311"/>
      <c r="N116" s="311"/>
      <c r="O116" s="311"/>
      <c r="P116" s="311"/>
      <c r="Q116" s="311"/>
      <c r="R116" s="311"/>
      <c r="S116" s="311"/>
      <c r="T116" s="311"/>
      <c r="U116" s="311"/>
      <c r="V116" s="311"/>
      <c r="W116" s="137">
        <f>IF(ISERROR(W113/W108)=TRUE,"",(W113/W108))</f>
        <v>9.016759776536313</v>
      </c>
      <c r="AB116" s="10"/>
      <c r="AC116" s="10"/>
      <c r="AD116" s="10"/>
      <c r="AE116" s="10"/>
      <c r="AF116" s="10"/>
    </row>
    <row r="117" spans="1:32" ht="6.7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91"/>
      <c r="AB117" s="10"/>
      <c r="AC117" s="10"/>
      <c r="AD117" s="10"/>
      <c r="AE117" s="10"/>
      <c r="AF117" s="10"/>
    </row>
    <row r="118" spans="1:32" s="3" customFormat="1" ht="33" customHeight="1">
      <c r="A118" s="312" t="s">
        <v>1033</v>
      </c>
      <c r="B118" s="313"/>
      <c r="C118" s="313"/>
      <c r="D118" s="313"/>
      <c r="E118" s="313"/>
      <c r="F118" s="314"/>
      <c r="G118" s="315"/>
      <c r="H118" s="315"/>
      <c r="I118" s="315"/>
      <c r="J118" s="315"/>
      <c r="K118" s="315"/>
      <c r="L118" s="315"/>
      <c r="M118" s="315"/>
      <c r="N118" s="315"/>
      <c r="O118" s="315"/>
      <c r="P118" s="315"/>
      <c r="Q118" s="315"/>
      <c r="R118" s="315"/>
      <c r="S118" s="315"/>
      <c r="T118" s="315"/>
      <c r="U118" s="315"/>
      <c r="V118" s="315"/>
      <c r="W118" s="316"/>
      <c r="Y118" s="1"/>
      <c r="Z118" s="1"/>
      <c r="AA118" s="1"/>
      <c r="AB118" s="1"/>
      <c r="AC118" s="1"/>
      <c r="AD118" s="1"/>
      <c r="AE118" s="1"/>
      <c r="AF118" s="1"/>
    </row>
    <row r="119" spans="1:32" s="3" customFormat="1" ht="5.25" customHeight="1">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Y119" s="1"/>
      <c r="Z119" s="1"/>
      <c r="AA119" s="1"/>
      <c r="AB119" s="1"/>
      <c r="AC119" s="1"/>
      <c r="AD119" s="1"/>
      <c r="AE119" s="1"/>
      <c r="AF119" s="1"/>
    </row>
    <row r="120" spans="1:32" s="75" customFormat="1" ht="48" customHeight="1">
      <c r="A120" s="322" t="s">
        <v>1048</v>
      </c>
      <c r="B120" s="322"/>
      <c r="C120" s="345" t="s">
        <v>1191</v>
      </c>
      <c r="D120" s="346"/>
      <c r="E120" s="346"/>
      <c r="F120" s="346"/>
      <c r="G120" s="346"/>
      <c r="H120" s="346"/>
      <c r="I120" s="346"/>
      <c r="J120" s="346"/>
      <c r="K120" s="346"/>
      <c r="L120" s="346"/>
      <c r="M120" s="346"/>
      <c r="N120" s="346"/>
      <c r="O120" s="346"/>
      <c r="P120" s="346"/>
      <c r="Q120" s="346"/>
      <c r="R120" s="346"/>
      <c r="S120" s="346"/>
      <c r="T120" s="346"/>
      <c r="U120" s="346"/>
      <c r="V120" s="346"/>
      <c r="W120" s="347"/>
      <c r="Y120" s="74"/>
      <c r="Z120" s="74"/>
      <c r="AA120" s="74"/>
      <c r="AB120" s="74"/>
      <c r="AC120" s="74"/>
      <c r="AD120" s="74"/>
      <c r="AE120" s="74"/>
      <c r="AF120" s="74"/>
    </row>
    <row r="121" spans="1:32" s="3" customFormat="1" ht="6" customHeight="1">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Y121" s="1"/>
      <c r="Z121" s="1"/>
      <c r="AA121" s="1"/>
      <c r="AB121" s="1"/>
      <c r="AC121" s="1"/>
      <c r="AD121" s="1"/>
      <c r="AE121" s="1"/>
      <c r="AF121" s="1"/>
    </row>
    <row r="122" spans="1:32" s="9" customFormat="1" ht="13.5" customHeight="1">
      <c r="A122" s="348" t="s">
        <v>1046</v>
      </c>
      <c r="B122" s="349"/>
      <c r="C122" s="349"/>
      <c r="D122" s="349"/>
      <c r="E122" s="349"/>
      <c r="F122" s="349"/>
      <c r="G122" s="349"/>
      <c r="H122" s="349"/>
      <c r="I122" s="349"/>
      <c r="J122" s="349"/>
      <c r="K122" s="349"/>
      <c r="L122" s="349"/>
      <c r="M122" s="349"/>
      <c r="N122" s="349"/>
      <c r="O122" s="349"/>
      <c r="P122" s="349"/>
      <c r="Q122" s="349"/>
      <c r="R122" s="349"/>
      <c r="S122" s="349"/>
      <c r="T122" s="349"/>
      <c r="U122" s="349"/>
      <c r="V122" s="349"/>
      <c r="W122" s="350"/>
      <c r="Y122" s="76"/>
      <c r="Z122" s="76"/>
      <c r="AA122" s="76"/>
      <c r="AB122" s="76"/>
      <c r="AC122" s="76"/>
      <c r="AD122" s="76"/>
      <c r="AE122" s="76"/>
      <c r="AF122" s="76"/>
    </row>
    <row r="123" spans="1:32" s="9" customFormat="1" ht="4.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99"/>
      <c r="Y123" s="76"/>
      <c r="Z123" s="76"/>
      <c r="AA123" s="76"/>
      <c r="AB123" s="76"/>
      <c r="AC123" s="76"/>
      <c r="AD123" s="76"/>
      <c r="AE123" s="76"/>
      <c r="AF123" s="76"/>
    </row>
    <row r="124" spans="1:32" s="3" customFormat="1" ht="30" customHeight="1">
      <c r="A124" s="322" t="s">
        <v>22</v>
      </c>
      <c r="B124" s="322"/>
      <c r="C124" s="344" t="s">
        <v>1198</v>
      </c>
      <c r="D124" s="344"/>
      <c r="E124" s="344"/>
      <c r="F124" s="344"/>
      <c r="G124" s="344"/>
      <c r="H124" s="344"/>
      <c r="I124" s="344"/>
      <c r="J124" s="344"/>
      <c r="K124" s="344"/>
      <c r="L124" s="344"/>
      <c r="M124" s="344"/>
      <c r="N124" s="344"/>
      <c r="O124" s="344"/>
      <c r="P124" s="344"/>
      <c r="Q124" s="344"/>
      <c r="R124" s="344"/>
      <c r="S124" s="344"/>
      <c r="T124" s="344"/>
      <c r="U124" s="344"/>
      <c r="V124" s="344"/>
      <c r="W124" s="344"/>
      <c r="Y124" s="1"/>
      <c r="Z124" s="1"/>
      <c r="AA124" s="1"/>
      <c r="AB124" s="1"/>
      <c r="AC124" s="1"/>
      <c r="AD124" s="1"/>
      <c r="AE124" s="1"/>
      <c r="AF124" s="1"/>
    </row>
    <row r="125" spans="1:32" s="3" customFormat="1" ht="3.75" customHeight="1">
      <c r="A125" s="73"/>
      <c r="B125" s="58"/>
      <c r="C125" s="58"/>
      <c r="D125" s="58"/>
      <c r="E125" s="58"/>
      <c r="F125" s="58"/>
      <c r="I125" s="58"/>
      <c r="J125" s="58"/>
      <c r="K125" s="58"/>
      <c r="L125" s="58"/>
      <c r="M125" s="58"/>
      <c r="N125" s="58"/>
      <c r="O125" s="58"/>
      <c r="P125" s="58"/>
      <c r="Q125" s="58"/>
      <c r="R125" s="58"/>
      <c r="S125" s="58"/>
      <c r="T125" s="58"/>
      <c r="U125" s="58"/>
      <c r="V125" s="58"/>
      <c r="W125" s="99"/>
      <c r="Y125" s="1"/>
      <c r="Z125" s="1"/>
      <c r="AA125" s="1"/>
      <c r="AB125" s="1"/>
      <c r="AC125" s="1"/>
      <c r="AD125" s="1"/>
      <c r="AE125" s="1"/>
      <c r="AF125" s="1"/>
    </row>
    <row r="126" spans="1:32" s="3" customFormat="1" ht="27" customHeight="1">
      <c r="A126" s="323" t="s">
        <v>368</v>
      </c>
      <c r="B126" s="325"/>
      <c r="C126" s="113" t="s">
        <v>1065</v>
      </c>
      <c r="D126" s="58"/>
      <c r="E126" s="322" t="s">
        <v>4</v>
      </c>
      <c r="F126" s="322"/>
      <c r="G126" s="343" t="s">
        <v>1076</v>
      </c>
      <c r="H126" s="343"/>
      <c r="I126" s="343"/>
      <c r="J126" s="343"/>
      <c r="K126" s="58"/>
      <c r="L126" s="58"/>
      <c r="M126" s="322" t="s">
        <v>1045</v>
      </c>
      <c r="N126" s="322"/>
      <c r="O126" s="322"/>
      <c r="P126" s="322"/>
      <c r="Q126" s="343" t="s">
        <v>1084</v>
      </c>
      <c r="R126" s="343"/>
      <c r="S126" s="343"/>
      <c r="T126" s="343"/>
      <c r="U126" s="343"/>
      <c r="V126" s="343"/>
      <c r="W126" s="343"/>
      <c r="Y126" s="1"/>
      <c r="Z126" s="1"/>
      <c r="AA126" s="1"/>
      <c r="AB126" s="1"/>
      <c r="AC126" s="1"/>
      <c r="AD126" s="1"/>
      <c r="AE126" s="1"/>
      <c r="AF126" s="1"/>
    </row>
    <row r="127" spans="1:32" s="3" customFormat="1" ht="5.25" customHeight="1">
      <c r="A127" s="73"/>
      <c r="B127" s="58"/>
      <c r="C127" s="58"/>
      <c r="D127" s="58"/>
      <c r="E127" s="58"/>
      <c r="F127" s="58"/>
      <c r="I127" s="58"/>
      <c r="J127" s="58"/>
      <c r="K127" s="58"/>
      <c r="L127" s="58"/>
      <c r="M127" s="58"/>
      <c r="N127" s="58"/>
      <c r="O127" s="58"/>
      <c r="P127" s="58"/>
      <c r="Q127" s="58"/>
      <c r="R127" s="58"/>
      <c r="S127" s="58"/>
      <c r="T127" s="58"/>
      <c r="U127" s="58"/>
      <c r="V127" s="58"/>
      <c r="W127" s="99"/>
      <c r="Y127" s="1"/>
      <c r="Z127" s="1"/>
      <c r="AA127" s="1"/>
      <c r="AB127" s="1"/>
      <c r="AC127" s="1"/>
      <c r="AD127" s="1"/>
      <c r="AE127" s="1"/>
      <c r="AF127" s="1"/>
    </row>
    <row r="128" spans="1:32" s="3" customFormat="1" ht="27" customHeight="1">
      <c r="A128" s="323" t="s">
        <v>1060</v>
      </c>
      <c r="B128" s="325"/>
      <c r="C128" s="127" t="s">
        <v>1064</v>
      </c>
      <c r="D128" s="58"/>
      <c r="E128" s="323" t="s">
        <v>24</v>
      </c>
      <c r="F128" s="325"/>
      <c r="G128" s="343" t="s">
        <v>1071</v>
      </c>
      <c r="H128" s="343"/>
      <c r="I128" s="343"/>
      <c r="J128" s="343"/>
      <c r="K128" s="58"/>
      <c r="L128" s="58"/>
      <c r="M128" s="322" t="s">
        <v>1061</v>
      </c>
      <c r="N128" s="322"/>
      <c r="O128" s="322"/>
      <c r="P128" s="322"/>
      <c r="Q128" s="343" t="s">
        <v>1068</v>
      </c>
      <c r="R128" s="343"/>
      <c r="S128" s="343"/>
      <c r="T128" s="343"/>
      <c r="U128" s="343"/>
      <c r="V128" s="343"/>
      <c r="W128" s="343"/>
      <c r="Y128" s="1"/>
      <c r="Z128" s="1"/>
      <c r="AA128" s="1"/>
      <c r="AB128" s="1"/>
      <c r="AC128" s="1"/>
      <c r="AD128" s="1"/>
      <c r="AE128" s="1"/>
      <c r="AF128" s="1"/>
    </row>
    <row r="129" spans="1:32" s="9" customFormat="1" ht="5.25" customHeight="1">
      <c r="A129" s="58"/>
      <c r="B129" s="58"/>
      <c r="C129" s="58"/>
      <c r="D129" s="58"/>
      <c r="E129" s="58"/>
      <c r="F129" s="58"/>
      <c r="G129" s="58"/>
      <c r="H129" s="58"/>
      <c r="I129" s="58"/>
      <c r="J129" s="58"/>
      <c r="K129" s="58"/>
      <c r="L129" s="58"/>
      <c r="M129" s="107"/>
      <c r="N129" s="107"/>
      <c r="O129" s="107"/>
      <c r="P129" s="107"/>
      <c r="Q129" s="107"/>
      <c r="R129" s="107"/>
      <c r="S129" s="107"/>
      <c r="T129" s="107"/>
      <c r="U129" s="107"/>
      <c r="V129" s="107"/>
      <c r="W129" s="108"/>
      <c r="Y129" s="76"/>
      <c r="Z129" s="76"/>
      <c r="AA129" s="76"/>
      <c r="AB129" s="76"/>
      <c r="AC129" s="76"/>
      <c r="AD129" s="76"/>
      <c r="AE129" s="76"/>
      <c r="AF129" s="76"/>
    </row>
    <row r="130" spans="1:32" s="9" customFormat="1" ht="15.75" customHeight="1">
      <c r="C130" s="322" t="s">
        <v>1040</v>
      </c>
      <c r="D130" s="322"/>
      <c r="E130" s="322"/>
      <c r="F130" s="322"/>
      <c r="H130" s="58"/>
      <c r="I130" s="58"/>
      <c r="J130" s="58"/>
      <c r="O130" s="322" t="s">
        <v>1043</v>
      </c>
      <c r="P130" s="322"/>
      <c r="Q130" s="322"/>
      <c r="R130" s="322"/>
      <c r="S130" s="322"/>
      <c r="T130" s="322"/>
      <c r="U130" s="322"/>
      <c r="V130" s="322"/>
      <c r="W130" s="99"/>
      <c r="Y130" s="76"/>
      <c r="Z130" s="76"/>
      <c r="AA130" s="76"/>
      <c r="AB130" s="76"/>
      <c r="AC130" s="76"/>
      <c r="AD130" s="76"/>
      <c r="AE130" s="76"/>
      <c r="AF130" s="76"/>
    </row>
    <row r="131" spans="1:32" s="9" customFormat="1" ht="24.75" customHeight="1">
      <c r="A131" s="58"/>
      <c r="B131" s="58"/>
      <c r="C131" s="134">
        <v>88</v>
      </c>
      <c r="D131" s="58"/>
      <c r="E131" s="352">
        <v>2011</v>
      </c>
      <c r="F131" s="352"/>
      <c r="H131" s="58"/>
      <c r="I131" s="58"/>
      <c r="J131" s="58"/>
      <c r="O131" s="353">
        <v>90</v>
      </c>
      <c r="P131" s="353"/>
      <c r="Q131" s="353"/>
      <c r="R131" s="353"/>
      <c r="S131" s="353"/>
      <c r="T131" s="353"/>
      <c r="U131" s="353"/>
      <c r="V131" s="353"/>
      <c r="Y131" s="76"/>
      <c r="Z131" s="76"/>
      <c r="AA131" s="76"/>
      <c r="AB131" s="76"/>
      <c r="AC131" s="76"/>
      <c r="AD131" s="76"/>
      <c r="AE131" s="76"/>
      <c r="AF131" s="76"/>
    </row>
    <row r="132" spans="1:32" s="109" customFormat="1" ht="12" customHeight="1">
      <c r="C132" s="129" t="s">
        <v>1041</v>
      </c>
      <c r="D132" s="110"/>
      <c r="E132" s="341" t="s">
        <v>1042</v>
      </c>
      <c r="F132" s="341"/>
      <c r="G132" s="110"/>
      <c r="I132" s="110"/>
      <c r="J132" s="110"/>
      <c r="K132" s="110"/>
      <c r="L132" s="110"/>
      <c r="M132" s="110"/>
      <c r="N132" s="110"/>
      <c r="O132" s="129"/>
      <c r="P132" s="129"/>
      <c r="Q132" s="129"/>
      <c r="R132" s="129"/>
      <c r="S132" s="129"/>
      <c r="T132" s="129"/>
      <c r="U132" s="129"/>
      <c r="V132" s="129"/>
      <c r="W132" s="111"/>
      <c r="Y132" s="112"/>
      <c r="Z132" s="112"/>
      <c r="AA132" s="112"/>
      <c r="AB132" s="112"/>
      <c r="AC132" s="112"/>
      <c r="AD132" s="112"/>
      <c r="AE132" s="112"/>
      <c r="AF132" s="112"/>
    </row>
    <row r="133" spans="1:32" s="9" customFormat="1" ht="3"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99"/>
      <c r="Y133" s="76"/>
      <c r="Z133" s="76"/>
      <c r="AA133" s="76"/>
      <c r="AB133" s="76"/>
      <c r="AC133" s="76"/>
      <c r="AD133" s="76"/>
      <c r="AE133" s="76"/>
      <c r="AF133" s="76"/>
    </row>
    <row r="134" spans="1:32" s="3" customFormat="1" ht="20.25" customHeight="1">
      <c r="A134" s="342" t="s">
        <v>996</v>
      </c>
      <c r="B134" s="342"/>
      <c r="C134" s="342"/>
      <c r="D134" s="342"/>
      <c r="E134" s="342"/>
      <c r="F134" s="342"/>
      <c r="G134" s="342"/>
      <c r="H134" s="342"/>
      <c r="I134" s="342"/>
      <c r="J134" s="342"/>
      <c r="K134" s="342"/>
      <c r="L134" s="342"/>
      <c r="M134" s="342"/>
      <c r="N134" s="342"/>
      <c r="O134" s="342"/>
      <c r="P134" s="342"/>
      <c r="Q134" s="342"/>
      <c r="R134" s="342"/>
      <c r="S134" s="342"/>
      <c r="T134" s="342"/>
      <c r="U134" s="342"/>
      <c r="V134" s="342"/>
      <c r="W134" s="342"/>
      <c r="Y134" s="1"/>
      <c r="Z134" s="1"/>
      <c r="AA134" s="1"/>
      <c r="AB134" s="1"/>
      <c r="AC134" s="1"/>
      <c r="AD134" s="1"/>
      <c r="AE134" s="1"/>
      <c r="AF134" s="1"/>
    </row>
    <row r="135" spans="1:32" s="3" customFormat="1" ht="15.75" customHeight="1">
      <c r="A135" s="331" t="s">
        <v>25</v>
      </c>
      <c r="B135" s="332"/>
      <c r="C135" s="322" t="s">
        <v>22</v>
      </c>
      <c r="D135" s="322"/>
      <c r="E135" s="335" t="s">
        <v>3</v>
      </c>
      <c r="F135" s="323" t="s">
        <v>346</v>
      </c>
      <c r="G135" s="324"/>
      <c r="H135" s="324"/>
      <c r="I135" s="324"/>
      <c r="J135" s="324"/>
      <c r="K135" s="324"/>
      <c r="L135" s="324"/>
      <c r="M135" s="324"/>
      <c r="N135" s="324"/>
      <c r="O135" s="324"/>
      <c r="P135" s="324"/>
      <c r="Q135" s="324"/>
      <c r="R135" s="324"/>
      <c r="S135" s="324"/>
      <c r="T135" s="325"/>
      <c r="U135" s="122"/>
      <c r="V135" s="192" t="s">
        <v>27</v>
      </c>
      <c r="W135" s="322" t="s">
        <v>1082</v>
      </c>
      <c r="Y135" s="1"/>
      <c r="Z135" s="1"/>
      <c r="AA135" s="1"/>
      <c r="AB135" s="1"/>
      <c r="AC135" s="1"/>
      <c r="AD135" s="1"/>
      <c r="AE135" s="1"/>
      <c r="AF135" s="1"/>
    </row>
    <row r="136" spans="1:32" ht="18.75" customHeight="1">
      <c r="A136" s="333"/>
      <c r="B136" s="334"/>
      <c r="C136" s="322"/>
      <c r="D136" s="322"/>
      <c r="E136" s="336"/>
      <c r="F136" s="337" t="s">
        <v>300</v>
      </c>
      <c r="G136" s="338"/>
      <c r="H136" s="339"/>
      <c r="I136" s="80" t="s">
        <v>28</v>
      </c>
      <c r="J136" s="80" t="s">
        <v>7</v>
      </c>
      <c r="K136" s="80" t="s">
        <v>8</v>
      </c>
      <c r="L136" s="80" t="s">
        <v>9</v>
      </c>
      <c r="M136" s="80" t="s">
        <v>10</v>
      </c>
      <c r="N136" s="80" t="s">
        <v>11</v>
      </c>
      <c r="O136" s="80" t="s">
        <v>12</v>
      </c>
      <c r="P136" s="80" t="s">
        <v>13</v>
      </c>
      <c r="Q136" s="80" t="s">
        <v>14</v>
      </c>
      <c r="R136" s="80" t="s">
        <v>15</v>
      </c>
      <c r="S136" s="80" t="s">
        <v>16</v>
      </c>
      <c r="T136" s="80" t="s">
        <v>17</v>
      </c>
      <c r="U136" s="14"/>
      <c r="V136" s="193"/>
      <c r="W136" s="322"/>
    </row>
    <row r="137" spans="1:32" ht="29.25" customHeight="1">
      <c r="A137" s="326" t="s">
        <v>1</v>
      </c>
      <c r="B137" s="326"/>
      <c r="C137" s="327" t="s">
        <v>1085</v>
      </c>
      <c r="D137" s="327"/>
      <c r="E137" s="133" t="s">
        <v>1087</v>
      </c>
      <c r="F137" s="225" t="s">
        <v>1031</v>
      </c>
      <c r="G137" s="310"/>
      <c r="H137" s="226"/>
      <c r="I137" s="103"/>
      <c r="J137" s="81"/>
      <c r="K137" s="81"/>
      <c r="L137" s="81"/>
      <c r="M137" s="81"/>
      <c r="N137" s="81"/>
      <c r="O137" s="81">
        <v>18</v>
      </c>
      <c r="P137" s="81"/>
      <c r="Q137" s="81"/>
      <c r="R137" s="81"/>
      <c r="S137" s="81"/>
      <c r="T137" s="81">
        <v>18</v>
      </c>
      <c r="U137" s="82"/>
      <c r="V137" s="136">
        <f>SUM(I137:T137)</f>
        <v>36</v>
      </c>
      <c r="W137" s="351" t="str">
        <f>IF($G$128="porcentaje",FIXED(V137/V138*100,2)&amp;"%",IF($G$128="Promedio",V137/V138,IF($G$128="variación porcentual",FIXED(((V137/V138)-1)*100,2)&amp;"%",IF($G$128="OTRAS","CAPTURAR EL RESULTADO DEL INDICADOR"))))</f>
        <v>90,00%</v>
      </c>
      <c r="X137" s="1"/>
      <c r="AB137" s="10"/>
      <c r="AE137" s="10"/>
      <c r="AF137" s="10"/>
    </row>
    <row r="138" spans="1:32" ht="30" customHeight="1">
      <c r="A138" s="326" t="s">
        <v>2</v>
      </c>
      <c r="B138" s="326"/>
      <c r="C138" s="327" t="s">
        <v>1086</v>
      </c>
      <c r="D138" s="327"/>
      <c r="E138" s="133" t="s">
        <v>1087</v>
      </c>
      <c r="F138" s="225" t="s">
        <v>1032</v>
      </c>
      <c r="G138" s="310"/>
      <c r="H138" s="226"/>
      <c r="I138" s="103"/>
      <c r="J138" s="81"/>
      <c r="K138" s="81"/>
      <c r="L138" s="81"/>
      <c r="M138" s="81"/>
      <c r="N138" s="81"/>
      <c r="O138" s="81">
        <v>20</v>
      </c>
      <c r="P138" s="81"/>
      <c r="Q138" s="81"/>
      <c r="R138" s="81"/>
      <c r="S138" s="81"/>
      <c r="T138" s="81">
        <v>20</v>
      </c>
      <c r="U138" s="81">
        <f>SUM(I138:T138)</f>
        <v>40</v>
      </c>
      <c r="V138" s="136">
        <f>SUM(I138:T138)</f>
        <v>40</v>
      </c>
      <c r="W138" s="351"/>
      <c r="X138" s="1"/>
      <c r="Z138" s="3"/>
      <c r="AB138" s="10"/>
      <c r="AE138" s="10"/>
      <c r="AF138" s="10"/>
    </row>
    <row r="139" spans="1:32" ht="17.25" customHeight="1">
      <c r="A139" s="330" t="s">
        <v>298</v>
      </c>
      <c r="B139" s="330"/>
      <c r="C139" s="330"/>
      <c r="D139" s="330"/>
      <c r="E139" s="330"/>
      <c r="F139" s="330"/>
      <c r="G139" s="330"/>
      <c r="H139" s="330"/>
      <c r="I139" s="330"/>
      <c r="J139" s="330"/>
      <c r="K139" s="330"/>
      <c r="L139" s="330"/>
      <c r="M139" s="330"/>
      <c r="N139" s="330"/>
      <c r="O139" s="330"/>
      <c r="P139" s="330"/>
      <c r="Q139" s="330"/>
      <c r="R139" s="330"/>
      <c r="S139" s="330"/>
      <c r="T139" s="330"/>
      <c r="U139" s="330"/>
      <c r="V139" s="330"/>
      <c r="W139" s="330"/>
    </row>
    <row r="140" spans="1:32" s="3" customFormat="1" ht="15.75" customHeight="1">
      <c r="A140" s="331" t="s">
        <v>25</v>
      </c>
      <c r="B140" s="332"/>
      <c r="C140" s="322" t="s">
        <v>22</v>
      </c>
      <c r="D140" s="322"/>
      <c r="E140" s="335" t="s">
        <v>3</v>
      </c>
      <c r="F140" s="323" t="s">
        <v>346</v>
      </c>
      <c r="G140" s="324"/>
      <c r="H140" s="324"/>
      <c r="I140" s="324"/>
      <c r="J140" s="324"/>
      <c r="K140" s="324"/>
      <c r="L140" s="324"/>
      <c r="M140" s="324"/>
      <c r="N140" s="324"/>
      <c r="O140" s="324"/>
      <c r="P140" s="324"/>
      <c r="Q140" s="324"/>
      <c r="R140" s="324"/>
      <c r="S140" s="324"/>
      <c r="T140" s="325"/>
      <c r="U140" s="122"/>
      <c r="V140" s="192" t="s">
        <v>27</v>
      </c>
      <c r="W140" s="322" t="s">
        <v>1083</v>
      </c>
      <c r="Y140" s="1"/>
      <c r="Z140" s="1"/>
      <c r="AA140" s="1"/>
      <c r="AB140" s="1"/>
      <c r="AC140" s="1"/>
      <c r="AD140" s="1"/>
      <c r="AE140" s="1"/>
      <c r="AF140" s="1"/>
    </row>
    <row r="141" spans="1:32" ht="18.75" customHeight="1">
      <c r="A141" s="333"/>
      <c r="B141" s="334"/>
      <c r="C141" s="322"/>
      <c r="D141" s="322"/>
      <c r="E141" s="336"/>
      <c r="F141" s="337" t="s">
        <v>298</v>
      </c>
      <c r="G141" s="338"/>
      <c r="H141" s="339"/>
      <c r="I141" s="80" t="s">
        <v>28</v>
      </c>
      <c r="J141" s="80" t="s">
        <v>7</v>
      </c>
      <c r="K141" s="80" t="s">
        <v>8</v>
      </c>
      <c r="L141" s="80" t="s">
        <v>9</v>
      </c>
      <c r="M141" s="80" t="s">
        <v>10</v>
      </c>
      <c r="N141" s="80" t="s">
        <v>11</v>
      </c>
      <c r="O141" s="80" t="s">
        <v>12</v>
      </c>
      <c r="P141" s="80" t="s">
        <v>13</v>
      </c>
      <c r="Q141" s="80" t="s">
        <v>14</v>
      </c>
      <c r="R141" s="80" t="s">
        <v>15</v>
      </c>
      <c r="S141" s="80" t="s">
        <v>16</v>
      </c>
      <c r="T141" s="80" t="s">
        <v>17</v>
      </c>
      <c r="U141" s="14"/>
      <c r="V141" s="193"/>
      <c r="W141" s="322"/>
    </row>
    <row r="142" spans="1:32" ht="29.25" customHeight="1">
      <c r="A142" s="326" t="s">
        <v>1</v>
      </c>
      <c r="B142" s="326"/>
      <c r="C142" s="327" t="str">
        <f>C137</f>
        <v>Total de convenios con resultados</v>
      </c>
      <c r="D142" s="327"/>
      <c r="E142" s="133" t="str">
        <f>E137</f>
        <v>convenios</v>
      </c>
      <c r="F142" s="225" t="s">
        <v>1062</v>
      </c>
      <c r="G142" s="310"/>
      <c r="H142" s="226"/>
      <c r="I142" s="103"/>
      <c r="J142" s="81"/>
      <c r="K142" s="81"/>
      <c r="L142" s="81"/>
      <c r="M142" s="81"/>
      <c r="N142" s="81"/>
      <c r="O142" s="81"/>
      <c r="P142" s="81"/>
      <c r="Q142" s="81"/>
      <c r="R142" s="81"/>
      <c r="S142" s="81"/>
      <c r="T142" s="81">
        <v>36</v>
      </c>
      <c r="U142" s="82"/>
      <c r="V142" s="136">
        <f>SUM(I142:T142)</f>
        <v>36</v>
      </c>
      <c r="W142" s="351" t="str">
        <f>IF($G$128="porcentaje",FIXED(V142/V143*100,2)&amp;"%",IF($G$128="Promedio",V142/V143,IF($G$128="variación porcentual",FIXED(((V142/V143)-1)*100,2)&amp;"%",IF($G$128="OTRAS","CAPTURAR EL RESULTADO DEL INDICADOR"))))</f>
        <v>90,00%</v>
      </c>
      <c r="X142" s="1"/>
      <c r="AB142" s="10"/>
      <c r="AE142" s="10"/>
      <c r="AF142" s="10"/>
    </row>
    <row r="143" spans="1:32" ht="30" customHeight="1">
      <c r="A143" s="326" t="s">
        <v>2</v>
      </c>
      <c r="B143" s="326"/>
      <c r="C143" s="327" t="str">
        <f>C138</f>
        <v>Total de convenios firmados</v>
      </c>
      <c r="D143" s="327"/>
      <c r="E143" s="133" t="str">
        <f>E138</f>
        <v>convenios</v>
      </c>
      <c r="F143" s="225" t="s">
        <v>1063</v>
      </c>
      <c r="G143" s="310"/>
      <c r="H143" s="226"/>
      <c r="I143" s="103"/>
      <c r="J143" s="81"/>
      <c r="K143" s="81"/>
      <c r="L143" s="81"/>
      <c r="M143" s="81"/>
      <c r="N143" s="81"/>
      <c r="O143" s="81"/>
      <c r="P143" s="81"/>
      <c r="Q143" s="81"/>
      <c r="R143" s="81"/>
      <c r="S143" s="81"/>
      <c r="T143" s="81">
        <v>40</v>
      </c>
      <c r="U143" s="81">
        <f>SUM(I143:T143)</f>
        <v>40</v>
      </c>
      <c r="V143" s="136">
        <f>SUM(I143:T143)</f>
        <v>40</v>
      </c>
      <c r="W143" s="351"/>
      <c r="X143" s="1"/>
      <c r="Z143" s="3"/>
      <c r="AB143" s="10"/>
      <c r="AE143" s="10"/>
      <c r="AF143" s="10"/>
    </row>
    <row r="144" spans="1:32" s="76" customFormat="1" ht="5.25" customHeight="1">
      <c r="A144" s="83"/>
      <c r="B144" s="83"/>
      <c r="C144" s="83"/>
      <c r="D144" s="84"/>
      <c r="E144" s="84"/>
      <c r="F144" s="85"/>
      <c r="G144" s="85"/>
      <c r="H144" s="85"/>
      <c r="I144" s="86"/>
      <c r="J144" s="87"/>
      <c r="K144" s="87"/>
      <c r="L144" s="87"/>
      <c r="M144" s="87"/>
      <c r="N144" s="87"/>
      <c r="O144" s="87"/>
      <c r="P144" s="87"/>
      <c r="Q144" s="87"/>
      <c r="R144" s="87"/>
      <c r="S144" s="87"/>
      <c r="T144" s="87"/>
      <c r="U144" s="88"/>
      <c r="V144" s="89"/>
      <c r="W144" s="90"/>
      <c r="X144" s="9"/>
      <c r="AB144" s="92"/>
      <c r="AC144" s="92"/>
      <c r="AD144" s="92"/>
      <c r="AE144" s="92"/>
      <c r="AF144" s="92"/>
    </row>
    <row r="145" spans="1:32" ht="16.5" customHeight="1">
      <c r="A145" s="311" t="s">
        <v>997</v>
      </c>
      <c r="B145" s="311"/>
      <c r="C145" s="311"/>
      <c r="D145" s="311"/>
      <c r="E145" s="311"/>
      <c r="F145" s="311"/>
      <c r="G145" s="311"/>
      <c r="H145" s="311"/>
      <c r="I145" s="311"/>
      <c r="J145" s="311"/>
      <c r="K145" s="311"/>
      <c r="L145" s="311"/>
      <c r="M145" s="311"/>
      <c r="N145" s="311"/>
      <c r="O145" s="311"/>
      <c r="P145" s="311"/>
      <c r="Q145" s="311"/>
      <c r="R145" s="311"/>
      <c r="S145" s="311"/>
      <c r="T145" s="311"/>
      <c r="U145" s="311"/>
      <c r="V145" s="311"/>
      <c r="W145" s="137">
        <f>IF(ISERROR(W142/W137)=TRUE,"",(W142/W137))</f>
        <v>1</v>
      </c>
      <c r="AB145" s="10"/>
      <c r="AC145" s="10"/>
      <c r="AD145" s="10"/>
      <c r="AE145" s="10"/>
      <c r="AF145" s="10"/>
    </row>
    <row r="146" spans="1:32" ht="6.7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91"/>
      <c r="AB146" s="10"/>
      <c r="AC146" s="10"/>
      <c r="AD146" s="10"/>
      <c r="AE146" s="10"/>
      <c r="AF146" s="10"/>
    </row>
    <row r="147" spans="1:32" s="3" customFormat="1" ht="33" customHeight="1">
      <c r="A147" s="312" t="s">
        <v>1033</v>
      </c>
      <c r="B147" s="313"/>
      <c r="C147" s="313"/>
      <c r="D147" s="313"/>
      <c r="E147" s="313"/>
      <c r="F147" s="314"/>
      <c r="G147" s="315"/>
      <c r="H147" s="315"/>
      <c r="I147" s="315"/>
      <c r="J147" s="315"/>
      <c r="K147" s="315"/>
      <c r="L147" s="315"/>
      <c r="M147" s="315"/>
      <c r="N147" s="315"/>
      <c r="O147" s="315"/>
      <c r="P147" s="315"/>
      <c r="Q147" s="315"/>
      <c r="R147" s="315"/>
      <c r="S147" s="315"/>
      <c r="T147" s="315"/>
      <c r="U147" s="315"/>
      <c r="V147" s="315"/>
      <c r="W147" s="316"/>
      <c r="Y147" s="1"/>
      <c r="Z147" s="1"/>
      <c r="AA147" s="1"/>
      <c r="AB147" s="1"/>
      <c r="AC147" s="1"/>
      <c r="AD147" s="1"/>
      <c r="AE147" s="1"/>
      <c r="AF147" s="1"/>
    </row>
    <row r="148" spans="1:32" s="3" customFormat="1" ht="7.5" customHeight="1">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Y148" s="1"/>
      <c r="Z148" s="1"/>
      <c r="AA148" s="1"/>
      <c r="AB148" s="1"/>
      <c r="AC148" s="1"/>
      <c r="AD148" s="1"/>
      <c r="AE148" s="1"/>
      <c r="AF148" s="1"/>
    </row>
    <row r="149" spans="1:32" s="75" customFormat="1" ht="48" customHeight="1">
      <c r="A149" s="322" t="s">
        <v>1049</v>
      </c>
      <c r="B149" s="322"/>
      <c r="C149" s="345" t="s">
        <v>1192</v>
      </c>
      <c r="D149" s="346"/>
      <c r="E149" s="346"/>
      <c r="F149" s="346"/>
      <c r="G149" s="346"/>
      <c r="H149" s="346"/>
      <c r="I149" s="346"/>
      <c r="J149" s="346"/>
      <c r="K149" s="346"/>
      <c r="L149" s="346"/>
      <c r="M149" s="346"/>
      <c r="N149" s="346"/>
      <c r="O149" s="346"/>
      <c r="P149" s="346"/>
      <c r="Q149" s="346"/>
      <c r="R149" s="346"/>
      <c r="S149" s="346"/>
      <c r="T149" s="346"/>
      <c r="U149" s="346"/>
      <c r="V149" s="346"/>
      <c r="W149" s="347"/>
      <c r="Y149" s="74"/>
      <c r="Z149" s="74"/>
      <c r="AA149" s="74"/>
      <c r="AB149" s="74"/>
      <c r="AC149" s="74"/>
      <c r="AD149" s="74"/>
      <c r="AE149" s="74"/>
      <c r="AF149" s="74"/>
    </row>
    <row r="150" spans="1:32" s="3" customFormat="1" ht="6" customHeight="1">
      <c r="A150" s="97"/>
      <c r="B150" s="97"/>
      <c r="C150" s="97"/>
      <c r="D150" s="97"/>
      <c r="E150" s="97"/>
      <c r="F150" s="97"/>
      <c r="G150" s="97"/>
      <c r="H150" s="97"/>
      <c r="I150" s="97"/>
      <c r="J150" s="97"/>
      <c r="K150" s="97"/>
      <c r="L150" s="97"/>
      <c r="M150" s="97"/>
      <c r="N150" s="97"/>
      <c r="O150" s="97"/>
      <c r="P150" s="97"/>
      <c r="Q150" s="97"/>
      <c r="R150" s="97"/>
      <c r="S150" s="97"/>
      <c r="T150" s="97"/>
      <c r="U150" s="97"/>
      <c r="V150" s="97"/>
      <c r="W150" s="97"/>
      <c r="Y150" s="1"/>
      <c r="Z150" s="1"/>
      <c r="AA150" s="1"/>
      <c r="AB150" s="1"/>
      <c r="AC150" s="1"/>
      <c r="AD150" s="1"/>
      <c r="AE150" s="1"/>
      <c r="AF150" s="1"/>
    </row>
    <row r="151" spans="1:32" s="9" customFormat="1" ht="13.5" customHeight="1">
      <c r="A151" s="348" t="s">
        <v>1046</v>
      </c>
      <c r="B151" s="349"/>
      <c r="C151" s="349"/>
      <c r="D151" s="349"/>
      <c r="E151" s="349"/>
      <c r="F151" s="349"/>
      <c r="G151" s="349"/>
      <c r="H151" s="349"/>
      <c r="I151" s="349"/>
      <c r="J151" s="349"/>
      <c r="K151" s="349"/>
      <c r="L151" s="349"/>
      <c r="M151" s="349"/>
      <c r="N151" s="349"/>
      <c r="O151" s="349"/>
      <c r="P151" s="349"/>
      <c r="Q151" s="349"/>
      <c r="R151" s="349"/>
      <c r="S151" s="349"/>
      <c r="T151" s="349"/>
      <c r="U151" s="349"/>
      <c r="V151" s="349"/>
      <c r="W151" s="350"/>
      <c r="Y151" s="76"/>
      <c r="Z151" s="76"/>
      <c r="AA151" s="76"/>
      <c r="AB151" s="76"/>
      <c r="AC151" s="76"/>
      <c r="AD151" s="76"/>
      <c r="AE151" s="76"/>
      <c r="AF151" s="76"/>
    </row>
    <row r="152" spans="1:32" s="9" customFormat="1" ht="4.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99"/>
      <c r="Y152" s="76"/>
      <c r="Z152" s="76"/>
      <c r="AA152" s="76"/>
      <c r="AB152" s="76"/>
      <c r="AC152" s="76"/>
      <c r="AD152" s="76"/>
      <c r="AE152" s="76"/>
      <c r="AF152" s="76"/>
    </row>
    <row r="153" spans="1:32" s="3" customFormat="1" ht="30" customHeight="1">
      <c r="A153" s="322" t="s">
        <v>22</v>
      </c>
      <c r="B153" s="322"/>
      <c r="C153" s="344" t="s">
        <v>1197</v>
      </c>
      <c r="D153" s="344"/>
      <c r="E153" s="344"/>
      <c r="F153" s="344"/>
      <c r="G153" s="344"/>
      <c r="H153" s="344"/>
      <c r="I153" s="344"/>
      <c r="J153" s="344"/>
      <c r="K153" s="344"/>
      <c r="L153" s="344"/>
      <c r="M153" s="344"/>
      <c r="N153" s="344"/>
      <c r="O153" s="344"/>
      <c r="P153" s="344"/>
      <c r="Q153" s="344"/>
      <c r="R153" s="344"/>
      <c r="S153" s="344"/>
      <c r="T153" s="344"/>
      <c r="U153" s="344"/>
      <c r="V153" s="344"/>
      <c r="W153" s="344"/>
      <c r="Y153" s="1"/>
      <c r="Z153" s="1"/>
      <c r="AA153" s="1"/>
      <c r="AB153" s="1"/>
      <c r="AC153" s="1"/>
      <c r="AD153" s="1"/>
      <c r="AE153" s="1"/>
      <c r="AF153" s="1"/>
    </row>
    <row r="154" spans="1:32" s="3" customFormat="1" ht="3.75" customHeight="1">
      <c r="A154" s="73"/>
      <c r="B154" s="58"/>
      <c r="C154" s="58"/>
      <c r="D154" s="58"/>
      <c r="E154" s="58"/>
      <c r="F154" s="58"/>
      <c r="I154" s="58"/>
      <c r="J154" s="58"/>
      <c r="K154" s="58"/>
      <c r="L154" s="58"/>
      <c r="M154" s="58"/>
      <c r="N154" s="58"/>
      <c r="O154" s="58"/>
      <c r="P154" s="58"/>
      <c r="Q154" s="58"/>
      <c r="R154" s="58"/>
      <c r="S154" s="58"/>
      <c r="T154" s="58"/>
      <c r="U154" s="58"/>
      <c r="V154" s="58"/>
      <c r="W154" s="99"/>
      <c r="Y154" s="1"/>
      <c r="Z154" s="1"/>
      <c r="AA154" s="1"/>
      <c r="AB154" s="1"/>
      <c r="AC154" s="1"/>
      <c r="AD154" s="1"/>
      <c r="AE154" s="1"/>
      <c r="AF154" s="1"/>
    </row>
    <row r="155" spans="1:32" s="3" customFormat="1" ht="27" customHeight="1">
      <c r="A155" s="323" t="s">
        <v>368</v>
      </c>
      <c r="B155" s="325"/>
      <c r="C155" s="113" t="s">
        <v>1088</v>
      </c>
      <c r="D155" s="58"/>
      <c r="E155" s="322" t="s">
        <v>4</v>
      </c>
      <c r="F155" s="322"/>
      <c r="G155" s="343" t="s">
        <v>1076</v>
      </c>
      <c r="H155" s="343"/>
      <c r="I155" s="343"/>
      <c r="J155" s="343"/>
      <c r="K155" s="58"/>
      <c r="L155" s="58"/>
      <c r="M155" s="322" t="s">
        <v>1045</v>
      </c>
      <c r="N155" s="322"/>
      <c r="O155" s="322"/>
      <c r="P155" s="322"/>
      <c r="Q155" s="343" t="s">
        <v>1084</v>
      </c>
      <c r="R155" s="343"/>
      <c r="S155" s="343"/>
      <c r="T155" s="343"/>
      <c r="U155" s="343"/>
      <c r="V155" s="343"/>
      <c r="W155" s="343"/>
      <c r="Y155" s="1"/>
      <c r="Z155" s="1"/>
      <c r="AA155" s="1"/>
      <c r="AB155" s="1"/>
      <c r="AC155" s="1"/>
      <c r="AD155" s="1"/>
      <c r="AE155" s="1"/>
      <c r="AF155" s="1"/>
    </row>
    <row r="156" spans="1:32" s="3" customFormat="1" ht="5.25" customHeight="1">
      <c r="A156" s="73"/>
      <c r="B156" s="58"/>
      <c r="C156" s="58"/>
      <c r="D156" s="58"/>
      <c r="E156" s="58"/>
      <c r="F156" s="58"/>
      <c r="I156" s="58"/>
      <c r="J156" s="58"/>
      <c r="K156" s="58"/>
      <c r="L156" s="58"/>
      <c r="M156" s="58"/>
      <c r="N156" s="58"/>
      <c r="O156" s="58"/>
      <c r="P156" s="58"/>
      <c r="Q156" s="58"/>
      <c r="R156" s="58"/>
      <c r="S156" s="58"/>
      <c r="T156" s="58"/>
      <c r="U156" s="58"/>
      <c r="V156" s="58"/>
      <c r="W156" s="99"/>
      <c r="Y156" s="1"/>
      <c r="Z156" s="1"/>
      <c r="AA156" s="1"/>
      <c r="AB156" s="1"/>
      <c r="AC156" s="1"/>
      <c r="AD156" s="1"/>
      <c r="AE156" s="1"/>
      <c r="AF156" s="1"/>
    </row>
    <row r="157" spans="1:32" s="3" customFormat="1" ht="27" customHeight="1">
      <c r="A157" s="323" t="s">
        <v>1060</v>
      </c>
      <c r="B157" s="325"/>
      <c r="C157" s="127" t="s">
        <v>1064</v>
      </c>
      <c r="D157" s="58"/>
      <c r="E157" s="323" t="s">
        <v>24</v>
      </c>
      <c r="F157" s="325"/>
      <c r="G157" s="343" t="s">
        <v>1071</v>
      </c>
      <c r="H157" s="343"/>
      <c r="I157" s="343"/>
      <c r="J157" s="343"/>
      <c r="K157" s="58"/>
      <c r="L157" s="58"/>
      <c r="M157" s="322" t="s">
        <v>1061</v>
      </c>
      <c r="N157" s="322"/>
      <c r="O157" s="322"/>
      <c r="P157" s="322"/>
      <c r="Q157" s="343" t="s">
        <v>1089</v>
      </c>
      <c r="R157" s="343"/>
      <c r="S157" s="343"/>
      <c r="T157" s="343"/>
      <c r="U157" s="343"/>
      <c r="V157" s="343"/>
      <c r="W157" s="343"/>
      <c r="Y157" s="1"/>
      <c r="Z157" s="1"/>
      <c r="AA157" s="1"/>
      <c r="AB157" s="1"/>
      <c r="AC157" s="1"/>
      <c r="AD157" s="1"/>
      <c r="AE157" s="1"/>
      <c r="AF157" s="1"/>
    </row>
    <row r="158" spans="1:32" s="9" customFormat="1" ht="5.25" customHeight="1">
      <c r="A158" s="58"/>
      <c r="B158" s="58"/>
      <c r="C158" s="58"/>
      <c r="D158" s="58"/>
      <c r="E158" s="58"/>
      <c r="F158" s="58"/>
      <c r="G158" s="58"/>
      <c r="H158" s="58"/>
      <c r="I158" s="58"/>
      <c r="J158" s="58"/>
      <c r="K158" s="58"/>
      <c r="L158" s="58"/>
      <c r="M158" s="107"/>
      <c r="N158" s="107"/>
      <c r="O158" s="107"/>
      <c r="P158" s="107"/>
      <c r="Q158" s="107"/>
      <c r="R158" s="107"/>
      <c r="S158" s="107"/>
      <c r="T158" s="107"/>
      <c r="U158" s="107"/>
      <c r="V158" s="107"/>
      <c r="W158" s="108"/>
      <c r="Y158" s="76"/>
      <c r="Z158" s="76"/>
      <c r="AA158" s="76"/>
      <c r="AB158" s="76"/>
      <c r="AC158" s="76"/>
      <c r="AD158" s="76"/>
      <c r="AE158" s="76"/>
      <c r="AF158" s="76"/>
    </row>
    <row r="159" spans="1:32" s="9" customFormat="1" ht="15.75" customHeight="1">
      <c r="C159" s="322" t="s">
        <v>1040</v>
      </c>
      <c r="D159" s="322"/>
      <c r="E159" s="322"/>
      <c r="F159" s="322"/>
      <c r="H159" s="58"/>
      <c r="I159" s="58"/>
      <c r="J159" s="58"/>
      <c r="O159" s="322" t="s">
        <v>1043</v>
      </c>
      <c r="P159" s="322"/>
      <c r="Q159" s="322"/>
      <c r="R159" s="322"/>
      <c r="S159" s="322"/>
      <c r="T159" s="322"/>
      <c r="U159" s="322"/>
      <c r="V159" s="322"/>
      <c r="W159" s="99"/>
      <c r="Y159" s="76"/>
      <c r="Z159" s="76"/>
      <c r="AA159" s="76"/>
      <c r="AB159" s="76"/>
      <c r="AC159" s="76"/>
      <c r="AD159" s="76"/>
      <c r="AE159" s="76"/>
      <c r="AF159" s="76"/>
    </row>
    <row r="160" spans="1:32" s="9" customFormat="1" ht="24.75" customHeight="1">
      <c r="A160" s="58"/>
      <c r="B160" s="58"/>
      <c r="C160" s="58">
        <v>100</v>
      </c>
      <c r="D160" s="58"/>
      <c r="E160" s="352">
        <v>2011</v>
      </c>
      <c r="F160" s="352"/>
      <c r="H160" s="58"/>
      <c r="I160" s="58"/>
      <c r="J160" s="58"/>
      <c r="O160" s="201">
        <v>100</v>
      </c>
      <c r="P160" s="201"/>
      <c r="Q160" s="201"/>
      <c r="R160" s="201"/>
      <c r="S160" s="201"/>
      <c r="T160" s="201"/>
      <c r="U160" s="201"/>
      <c r="V160" s="201"/>
      <c r="Y160" s="76"/>
      <c r="Z160" s="76"/>
      <c r="AA160" s="76"/>
      <c r="AB160" s="76"/>
      <c r="AC160" s="76"/>
      <c r="AD160" s="76"/>
      <c r="AE160" s="76"/>
      <c r="AF160" s="76"/>
    </row>
    <row r="161" spans="1:32" s="109" customFormat="1" ht="12" customHeight="1">
      <c r="C161" s="129" t="s">
        <v>1041</v>
      </c>
      <c r="D161" s="110"/>
      <c r="E161" s="341" t="s">
        <v>1042</v>
      </c>
      <c r="F161" s="341"/>
      <c r="G161" s="110"/>
      <c r="I161" s="110"/>
      <c r="J161" s="110"/>
      <c r="K161" s="110"/>
      <c r="L161" s="110"/>
      <c r="M161" s="110"/>
      <c r="N161" s="110"/>
      <c r="O161" s="129"/>
      <c r="P161" s="129"/>
      <c r="Q161" s="129"/>
      <c r="R161" s="129"/>
      <c r="S161" s="129"/>
      <c r="T161" s="129"/>
      <c r="U161" s="129"/>
      <c r="V161" s="129"/>
      <c r="W161" s="111"/>
      <c r="Y161" s="112"/>
      <c r="Z161" s="112"/>
      <c r="AA161" s="112"/>
      <c r="AB161" s="112"/>
      <c r="AC161" s="112"/>
      <c r="AD161" s="112"/>
      <c r="AE161" s="112"/>
      <c r="AF161" s="112"/>
    </row>
    <row r="162" spans="1:32" s="9" customFormat="1" ht="3"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99"/>
      <c r="Y162" s="76"/>
      <c r="Z162" s="76"/>
      <c r="AA162" s="76"/>
      <c r="AB162" s="76"/>
      <c r="AC162" s="76"/>
      <c r="AD162" s="76"/>
      <c r="AE162" s="76"/>
      <c r="AF162" s="76"/>
    </row>
    <row r="163" spans="1:32" s="3" customFormat="1" ht="20.25" customHeight="1">
      <c r="A163" s="342" t="s">
        <v>996</v>
      </c>
      <c r="B163" s="342"/>
      <c r="C163" s="342"/>
      <c r="D163" s="342"/>
      <c r="E163" s="342"/>
      <c r="F163" s="342"/>
      <c r="G163" s="342"/>
      <c r="H163" s="342"/>
      <c r="I163" s="342"/>
      <c r="J163" s="342"/>
      <c r="K163" s="342"/>
      <c r="L163" s="342"/>
      <c r="M163" s="342"/>
      <c r="N163" s="342"/>
      <c r="O163" s="342"/>
      <c r="P163" s="342"/>
      <c r="Q163" s="342"/>
      <c r="R163" s="342"/>
      <c r="S163" s="342"/>
      <c r="T163" s="342"/>
      <c r="U163" s="342"/>
      <c r="V163" s="342"/>
      <c r="W163" s="342"/>
      <c r="Y163" s="1"/>
      <c r="Z163" s="1"/>
      <c r="AA163" s="1"/>
      <c r="AB163" s="1"/>
      <c r="AC163" s="1"/>
      <c r="AD163" s="1"/>
      <c r="AE163" s="1"/>
      <c r="AF163" s="1"/>
    </row>
    <row r="164" spans="1:32" s="3" customFormat="1" ht="15.75" customHeight="1">
      <c r="A164" s="331" t="s">
        <v>25</v>
      </c>
      <c r="B164" s="332"/>
      <c r="C164" s="322" t="s">
        <v>22</v>
      </c>
      <c r="D164" s="322"/>
      <c r="E164" s="335" t="s">
        <v>3</v>
      </c>
      <c r="F164" s="323" t="s">
        <v>346</v>
      </c>
      <c r="G164" s="324"/>
      <c r="H164" s="324"/>
      <c r="I164" s="324"/>
      <c r="J164" s="324"/>
      <c r="K164" s="324"/>
      <c r="L164" s="324"/>
      <c r="M164" s="324"/>
      <c r="N164" s="324"/>
      <c r="O164" s="324"/>
      <c r="P164" s="324"/>
      <c r="Q164" s="324"/>
      <c r="R164" s="324"/>
      <c r="S164" s="324"/>
      <c r="T164" s="325"/>
      <c r="U164" s="122"/>
      <c r="V164" s="192" t="s">
        <v>27</v>
      </c>
      <c r="W164" s="322" t="s">
        <v>1082</v>
      </c>
      <c r="Y164" s="1"/>
      <c r="Z164" s="1"/>
      <c r="AA164" s="1"/>
      <c r="AB164" s="1"/>
      <c r="AC164" s="1"/>
      <c r="AD164" s="1"/>
      <c r="AE164" s="1"/>
      <c r="AF164" s="1"/>
    </row>
    <row r="165" spans="1:32" ht="18.75" customHeight="1">
      <c r="A165" s="333"/>
      <c r="B165" s="334"/>
      <c r="C165" s="322"/>
      <c r="D165" s="322"/>
      <c r="E165" s="336"/>
      <c r="F165" s="337" t="s">
        <v>300</v>
      </c>
      <c r="G165" s="338"/>
      <c r="H165" s="339"/>
      <c r="I165" s="80" t="s">
        <v>28</v>
      </c>
      <c r="J165" s="80" t="s">
        <v>7</v>
      </c>
      <c r="K165" s="80" t="s">
        <v>8</v>
      </c>
      <c r="L165" s="80" t="s">
        <v>9</v>
      </c>
      <c r="M165" s="80" t="s">
        <v>10</v>
      </c>
      <c r="N165" s="80" t="s">
        <v>11</v>
      </c>
      <c r="O165" s="80" t="s">
        <v>12</v>
      </c>
      <c r="P165" s="80" t="s">
        <v>13</v>
      </c>
      <c r="Q165" s="80" t="s">
        <v>14</v>
      </c>
      <c r="R165" s="80" t="s">
        <v>15</v>
      </c>
      <c r="S165" s="80" t="s">
        <v>16</v>
      </c>
      <c r="T165" s="80" t="s">
        <v>17</v>
      </c>
      <c r="U165" s="14"/>
      <c r="V165" s="193"/>
      <c r="W165" s="322"/>
    </row>
    <row r="166" spans="1:32" ht="29.25" customHeight="1">
      <c r="A166" s="326" t="s">
        <v>1</v>
      </c>
      <c r="B166" s="326"/>
      <c r="C166" s="327" t="s">
        <v>1090</v>
      </c>
      <c r="D166" s="327"/>
      <c r="E166" s="133" t="s">
        <v>1092</v>
      </c>
      <c r="F166" s="225" t="s">
        <v>1031</v>
      </c>
      <c r="G166" s="310"/>
      <c r="H166" s="226"/>
      <c r="I166" s="103"/>
      <c r="J166" s="81"/>
      <c r="K166" s="81"/>
      <c r="L166" s="81"/>
      <c r="M166" s="81"/>
      <c r="N166" s="81"/>
      <c r="O166" s="81"/>
      <c r="P166" s="81"/>
      <c r="Q166" s="81"/>
      <c r="R166" s="81"/>
      <c r="S166" s="81"/>
      <c r="T166" s="81">
        <v>1</v>
      </c>
      <c r="U166" s="82"/>
      <c r="V166" s="136">
        <f>SUM(I166:T166)</f>
        <v>1</v>
      </c>
      <c r="W166" s="351" t="str">
        <f>IF($G$157="porcentaje",FIXED(V166/V167*100,2)&amp;"%",IF($G$157="Promedio",V166/V167,IF($G$157="variación porcentual",FIXED(((V166/V167)-1)*100,2)&amp;"%",IF($G$157="OTRAS","CAPTURAR EL RESULTADO DEL INDICADOR"))))</f>
        <v>100,00%</v>
      </c>
      <c r="X166" s="1"/>
      <c r="AB166" s="10"/>
      <c r="AE166" s="10"/>
      <c r="AF166" s="10"/>
    </row>
    <row r="167" spans="1:32" ht="30" customHeight="1">
      <c r="A167" s="326" t="s">
        <v>2</v>
      </c>
      <c r="B167" s="326"/>
      <c r="C167" s="327" t="s">
        <v>1091</v>
      </c>
      <c r="D167" s="327"/>
      <c r="E167" s="133" t="s">
        <v>1092</v>
      </c>
      <c r="F167" s="225" t="s">
        <v>1032</v>
      </c>
      <c r="G167" s="310"/>
      <c r="H167" s="226"/>
      <c r="I167" s="103"/>
      <c r="J167" s="81"/>
      <c r="K167" s="81"/>
      <c r="L167" s="81"/>
      <c r="M167" s="81"/>
      <c r="N167" s="81"/>
      <c r="O167" s="81"/>
      <c r="P167" s="81"/>
      <c r="Q167" s="81"/>
      <c r="R167" s="81"/>
      <c r="S167" s="81"/>
      <c r="T167" s="81">
        <v>1</v>
      </c>
      <c r="U167" s="81">
        <f>SUM(I167:T167)</f>
        <v>1</v>
      </c>
      <c r="V167" s="136">
        <f>SUM(I167:T167)</f>
        <v>1</v>
      </c>
      <c r="W167" s="351"/>
      <c r="X167" s="1"/>
      <c r="Z167" s="3"/>
      <c r="AB167" s="10"/>
      <c r="AE167" s="10"/>
      <c r="AF167" s="10"/>
    </row>
    <row r="168" spans="1:32" ht="17.25" customHeight="1">
      <c r="A168" s="330" t="s">
        <v>298</v>
      </c>
      <c r="B168" s="330"/>
      <c r="C168" s="330"/>
      <c r="D168" s="330"/>
      <c r="E168" s="330"/>
      <c r="F168" s="330"/>
      <c r="G168" s="330"/>
      <c r="H168" s="330"/>
      <c r="I168" s="330"/>
      <c r="J168" s="330"/>
      <c r="K168" s="330"/>
      <c r="L168" s="330"/>
      <c r="M168" s="330"/>
      <c r="N168" s="330"/>
      <c r="O168" s="330"/>
      <c r="P168" s="330"/>
      <c r="Q168" s="330"/>
      <c r="R168" s="330"/>
      <c r="S168" s="330"/>
      <c r="T168" s="330"/>
      <c r="U168" s="330"/>
      <c r="V168" s="330"/>
      <c r="W168" s="330"/>
    </row>
    <row r="169" spans="1:32" s="3" customFormat="1" ht="15.75" customHeight="1">
      <c r="A169" s="331" t="s">
        <v>25</v>
      </c>
      <c r="B169" s="332"/>
      <c r="C169" s="322" t="s">
        <v>22</v>
      </c>
      <c r="D169" s="322"/>
      <c r="E169" s="335" t="s">
        <v>3</v>
      </c>
      <c r="F169" s="323" t="s">
        <v>346</v>
      </c>
      <c r="G169" s="324"/>
      <c r="H169" s="324"/>
      <c r="I169" s="324"/>
      <c r="J169" s="324"/>
      <c r="K169" s="324"/>
      <c r="L169" s="324"/>
      <c r="M169" s="324"/>
      <c r="N169" s="324"/>
      <c r="O169" s="324"/>
      <c r="P169" s="324"/>
      <c r="Q169" s="324"/>
      <c r="R169" s="324"/>
      <c r="S169" s="324"/>
      <c r="T169" s="325"/>
      <c r="U169" s="122"/>
      <c r="V169" s="192" t="s">
        <v>27</v>
      </c>
      <c r="W169" s="322" t="s">
        <v>1083</v>
      </c>
      <c r="Y169" s="1"/>
      <c r="Z169" s="1"/>
      <c r="AA169" s="1"/>
      <c r="AB169" s="1"/>
      <c r="AC169" s="1"/>
      <c r="AD169" s="1"/>
      <c r="AE169" s="1"/>
      <c r="AF169" s="1"/>
    </row>
    <row r="170" spans="1:32" ht="18.75" customHeight="1">
      <c r="A170" s="333"/>
      <c r="B170" s="334"/>
      <c r="C170" s="322"/>
      <c r="D170" s="322"/>
      <c r="E170" s="336"/>
      <c r="F170" s="337" t="s">
        <v>298</v>
      </c>
      <c r="G170" s="338"/>
      <c r="H170" s="339"/>
      <c r="I170" s="80" t="s">
        <v>28</v>
      </c>
      <c r="J170" s="80" t="s">
        <v>7</v>
      </c>
      <c r="K170" s="80" t="s">
        <v>8</v>
      </c>
      <c r="L170" s="80" t="s">
        <v>9</v>
      </c>
      <c r="M170" s="80" t="s">
        <v>10</v>
      </c>
      <c r="N170" s="80" t="s">
        <v>11</v>
      </c>
      <c r="O170" s="80" t="s">
        <v>12</v>
      </c>
      <c r="P170" s="80" t="s">
        <v>13</v>
      </c>
      <c r="Q170" s="80" t="s">
        <v>14</v>
      </c>
      <c r="R170" s="80" t="s">
        <v>15</v>
      </c>
      <c r="S170" s="80" t="s">
        <v>16</v>
      </c>
      <c r="T170" s="80" t="s">
        <v>17</v>
      </c>
      <c r="U170" s="14"/>
      <c r="V170" s="193"/>
      <c r="W170" s="322"/>
    </row>
    <row r="171" spans="1:32" ht="29.25" customHeight="1">
      <c r="A171" s="326" t="s">
        <v>1</v>
      </c>
      <c r="B171" s="326"/>
      <c r="C171" s="327" t="str">
        <f>C166</f>
        <v>Processo certifiacos</v>
      </c>
      <c r="D171" s="327"/>
      <c r="E171" s="133" t="str">
        <f>E166</f>
        <v>procesos</v>
      </c>
      <c r="F171" s="225" t="s">
        <v>1062</v>
      </c>
      <c r="G171" s="310"/>
      <c r="H171" s="226"/>
      <c r="I171" s="103"/>
      <c r="J171" s="81"/>
      <c r="K171" s="81"/>
      <c r="L171" s="81"/>
      <c r="M171" s="81"/>
      <c r="N171" s="81"/>
      <c r="O171" s="81"/>
      <c r="P171" s="81"/>
      <c r="Q171" s="81"/>
      <c r="R171" s="81"/>
      <c r="S171" s="81"/>
      <c r="T171" s="81">
        <v>1</v>
      </c>
      <c r="U171" s="82"/>
      <c r="V171" s="136">
        <f>SUM(I171:T171)</f>
        <v>1</v>
      </c>
      <c r="W171" s="351" t="str">
        <f>IF($G$157="porcentaje",FIXED(V171/V172*100,2)&amp;"%",IF($G$157="Promedio",V171/V172,IF($G$157="variación porcentual",FIXED(((V171/V172)-1)*100,2)&amp;"%",IF($G$157="OTRAS","CAPTURAR EL RESULTADO DEL INDICADOR"))))</f>
        <v>100,00%</v>
      </c>
      <c r="X171" s="1"/>
      <c r="AB171" s="10"/>
      <c r="AE171" s="10"/>
      <c r="AF171" s="10"/>
    </row>
    <row r="172" spans="1:32" ht="30" customHeight="1">
      <c r="A172" s="326" t="s">
        <v>2</v>
      </c>
      <c r="B172" s="326"/>
      <c r="C172" s="327" t="str">
        <f>C167</f>
        <v>total de procesos del isntituto</v>
      </c>
      <c r="D172" s="327"/>
      <c r="E172" s="133" t="str">
        <f>E167</f>
        <v>procesos</v>
      </c>
      <c r="F172" s="225" t="s">
        <v>1063</v>
      </c>
      <c r="G172" s="310"/>
      <c r="H172" s="226"/>
      <c r="I172" s="103"/>
      <c r="J172" s="81"/>
      <c r="K172" s="81"/>
      <c r="L172" s="81"/>
      <c r="M172" s="81"/>
      <c r="N172" s="81"/>
      <c r="O172" s="81"/>
      <c r="P172" s="81"/>
      <c r="Q172" s="81"/>
      <c r="R172" s="81"/>
      <c r="S172" s="81"/>
      <c r="T172" s="81">
        <v>1</v>
      </c>
      <c r="U172" s="81">
        <f>SUM(I172:T172)</f>
        <v>1</v>
      </c>
      <c r="V172" s="136">
        <f>SUM(I172:T172)</f>
        <v>1</v>
      </c>
      <c r="W172" s="351"/>
      <c r="X172" s="1"/>
      <c r="Z172" s="3"/>
      <c r="AB172" s="10"/>
      <c r="AE172" s="10"/>
      <c r="AF172" s="10"/>
    </row>
    <row r="173" spans="1:32" s="76" customFormat="1" ht="5.25" customHeight="1">
      <c r="A173" s="83"/>
      <c r="B173" s="83"/>
      <c r="C173" s="83"/>
      <c r="D173" s="84"/>
      <c r="E173" s="84"/>
      <c r="F173" s="85"/>
      <c r="G173" s="85"/>
      <c r="H173" s="85"/>
      <c r="I173" s="86"/>
      <c r="J173" s="87"/>
      <c r="K173" s="87"/>
      <c r="L173" s="87"/>
      <c r="M173" s="87"/>
      <c r="N173" s="87"/>
      <c r="O173" s="87"/>
      <c r="P173" s="87"/>
      <c r="Q173" s="87"/>
      <c r="R173" s="87"/>
      <c r="S173" s="87"/>
      <c r="T173" s="87"/>
      <c r="U173" s="88"/>
      <c r="V173" s="89"/>
      <c r="W173" s="90"/>
      <c r="X173" s="9"/>
      <c r="AB173" s="92"/>
      <c r="AC173" s="92"/>
      <c r="AD173" s="92"/>
      <c r="AE173" s="92"/>
      <c r="AF173" s="92"/>
    </row>
    <row r="174" spans="1:32" ht="16.5" customHeight="1">
      <c r="A174" s="311" t="s">
        <v>997</v>
      </c>
      <c r="B174" s="311"/>
      <c r="C174" s="311"/>
      <c r="D174" s="311"/>
      <c r="E174" s="311"/>
      <c r="F174" s="311"/>
      <c r="G174" s="311"/>
      <c r="H174" s="311"/>
      <c r="I174" s="311"/>
      <c r="J174" s="311"/>
      <c r="K174" s="311"/>
      <c r="L174" s="311"/>
      <c r="M174" s="311"/>
      <c r="N174" s="311"/>
      <c r="O174" s="311"/>
      <c r="P174" s="311"/>
      <c r="Q174" s="311"/>
      <c r="R174" s="311"/>
      <c r="S174" s="311"/>
      <c r="T174" s="311"/>
      <c r="U174" s="311"/>
      <c r="V174" s="311"/>
      <c r="W174" s="137">
        <f>IF(ISERROR(W171/W166)=TRUE,"",(W171/W166))</f>
        <v>1</v>
      </c>
      <c r="AB174" s="10"/>
      <c r="AC174" s="10"/>
      <c r="AD174" s="10"/>
      <c r="AE174" s="10"/>
      <c r="AF174" s="10"/>
    </row>
    <row r="175" spans="1:32" ht="6.7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91"/>
      <c r="AB175" s="10"/>
      <c r="AC175" s="10"/>
      <c r="AD175" s="10"/>
      <c r="AE175" s="10"/>
      <c r="AF175" s="10"/>
    </row>
    <row r="176" spans="1:32" s="3" customFormat="1" ht="33" customHeight="1">
      <c r="A176" s="312" t="s">
        <v>1033</v>
      </c>
      <c r="B176" s="313"/>
      <c r="C176" s="313"/>
      <c r="D176" s="313"/>
      <c r="E176" s="313"/>
      <c r="F176" s="314"/>
      <c r="G176" s="315"/>
      <c r="H176" s="315"/>
      <c r="I176" s="315"/>
      <c r="J176" s="315"/>
      <c r="K176" s="315"/>
      <c r="L176" s="315"/>
      <c r="M176" s="315"/>
      <c r="N176" s="315"/>
      <c r="O176" s="315"/>
      <c r="P176" s="315"/>
      <c r="Q176" s="315"/>
      <c r="R176" s="315"/>
      <c r="S176" s="315"/>
      <c r="T176" s="315"/>
      <c r="U176" s="315"/>
      <c r="V176" s="315"/>
      <c r="W176" s="316"/>
      <c r="Y176" s="1"/>
      <c r="Z176" s="1"/>
      <c r="AA176" s="1"/>
      <c r="AB176" s="1"/>
      <c r="AC176" s="1"/>
      <c r="AD176" s="1"/>
      <c r="AE176" s="1"/>
      <c r="AF176" s="1"/>
    </row>
    <row r="177" spans="1:32" s="3" customFormat="1" ht="7.5" customHeight="1">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Y177" s="1"/>
      <c r="Z177" s="1"/>
      <c r="AA177" s="1"/>
      <c r="AB177" s="1"/>
      <c r="AC177" s="1"/>
      <c r="AD177" s="1"/>
      <c r="AE177" s="1"/>
      <c r="AF177" s="1"/>
    </row>
    <row r="178" spans="1:32" s="75" customFormat="1" ht="48" customHeight="1">
      <c r="A178" s="322" t="s">
        <v>1050</v>
      </c>
      <c r="B178" s="322"/>
      <c r="C178" s="345" t="s">
        <v>1193</v>
      </c>
      <c r="D178" s="346"/>
      <c r="E178" s="346"/>
      <c r="F178" s="346"/>
      <c r="G178" s="346"/>
      <c r="H178" s="346"/>
      <c r="I178" s="346"/>
      <c r="J178" s="346"/>
      <c r="K178" s="346"/>
      <c r="L178" s="346"/>
      <c r="M178" s="346"/>
      <c r="N178" s="346"/>
      <c r="O178" s="346"/>
      <c r="P178" s="346"/>
      <c r="Q178" s="346"/>
      <c r="R178" s="346"/>
      <c r="S178" s="346"/>
      <c r="T178" s="346"/>
      <c r="U178" s="346"/>
      <c r="V178" s="346"/>
      <c r="W178" s="347"/>
      <c r="Y178" s="74"/>
      <c r="Z178" s="74"/>
      <c r="AA178" s="74"/>
      <c r="AB178" s="74"/>
      <c r="AC178" s="74"/>
      <c r="AD178" s="74"/>
      <c r="AE178" s="74"/>
      <c r="AF178" s="74"/>
    </row>
    <row r="179" spans="1:32" s="3" customFormat="1" ht="6" customHeight="1">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Y179" s="1"/>
      <c r="Z179" s="1"/>
      <c r="AA179" s="1"/>
      <c r="AB179" s="1"/>
      <c r="AC179" s="1"/>
      <c r="AD179" s="1"/>
      <c r="AE179" s="1"/>
      <c r="AF179" s="1"/>
    </row>
    <row r="180" spans="1:32" s="9" customFormat="1" ht="13.5" customHeight="1">
      <c r="A180" s="348" t="s">
        <v>1046</v>
      </c>
      <c r="B180" s="349"/>
      <c r="C180" s="349"/>
      <c r="D180" s="349"/>
      <c r="E180" s="349"/>
      <c r="F180" s="349"/>
      <c r="G180" s="349"/>
      <c r="H180" s="349"/>
      <c r="I180" s="349"/>
      <c r="J180" s="349"/>
      <c r="K180" s="349"/>
      <c r="L180" s="349"/>
      <c r="M180" s="349"/>
      <c r="N180" s="349"/>
      <c r="O180" s="349"/>
      <c r="P180" s="349"/>
      <c r="Q180" s="349"/>
      <c r="R180" s="349"/>
      <c r="S180" s="349"/>
      <c r="T180" s="349"/>
      <c r="U180" s="349"/>
      <c r="V180" s="349"/>
      <c r="W180" s="350"/>
      <c r="Y180" s="76"/>
      <c r="Z180" s="76"/>
      <c r="AA180" s="76"/>
      <c r="AB180" s="76"/>
      <c r="AC180" s="76"/>
      <c r="AD180" s="76"/>
      <c r="AE180" s="76"/>
      <c r="AF180" s="76"/>
    </row>
    <row r="181" spans="1:32" s="9" customFormat="1" ht="4.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99"/>
      <c r="Y181" s="76"/>
      <c r="Z181" s="76"/>
      <c r="AA181" s="76"/>
      <c r="AB181" s="76"/>
      <c r="AC181" s="76"/>
      <c r="AD181" s="76"/>
      <c r="AE181" s="76"/>
      <c r="AF181" s="76"/>
    </row>
    <row r="182" spans="1:32" s="3" customFormat="1" ht="30" customHeight="1">
      <c r="A182" s="322" t="s">
        <v>22</v>
      </c>
      <c r="B182" s="322"/>
      <c r="C182" s="344" t="s">
        <v>1196</v>
      </c>
      <c r="D182" s="344"/>
      <c r="E182" s="344"/>
      <c r="F182" s="344"/>
      <c r="G182" s="344"/>
      <c r="H182" s="344"/>
      <c r="I182" s="344"/>
      <c r="J182" s="344"/>
      <c r="K182" s="344"/>
      <c r="L182" s="344"/>
      <c r="M182" s="344"/>
      <c r="N182" s="344"/>
      <c r="O182" s="344"/>
      <c r="P182" s="344"/>
      <c r="Q182" s="344"/>
      <c r="R182" s="344"/>
      <c r="S182" s="344"/>
      <c r="T182" s="344"/>
      <c r="U182" s="344"/>
      <c r="V182" s="344"/>
      <c r="W182" s="344"/>
      <c r="Y182" s="1"/>
      <c r="Z182" s="1"/>
      <c r="AA182" s="1"/>
      <c r="AB182" s="1"/>
      <c r="AC182" s="1"/>
      <c r="AD182" s="1"/>
      <c r="AE182" s="1"/>
      <c r="AF182" s="1"/>
    </row>
    <row r="183" spans="1:32" s="3" customFormat="1" ht="3.75" customHeight="1">
      <c r="A183" s="73"/>
      <c r="B183" s="58"/>
      <c r="C183" s="58"/>
      <c r="D183" s="58"/>
      <c r="E183" s="58"/>
      <c r="F183" s="58"/>
      <c r="I183" s="58"/>
      <c r="J183" s="58"/>
      <c r="K183" s="58"/>
      <c r="L183" s="58"/>
      <c r="M183" s="58"/>
      <c r="N183" s="58"/>
      <c r="O183" s="58"/>
      <c r="P183" s="58"/>
      <c r="Q183" s="58"/>
      <c r="R183" s="58"/>
      <c r="S183" s="58"/>
      <c r="T183" s="58"/>
      <c r="U183" s="58"/>
      <c r="V183" s="58"/>
      <c r="W183" s="99"/>
      <c r="Y183" s="1"/>
      <c r="Z183" s="1"/>
      <c r="AA183" s="1"/>
      <c r="AB183" s="1"/>
      <c r="AC183" s="1"/>
      <c r="AD183" s="1"/>
      <c r="AE183" s="1"/>
      <c r="AF183" s="1"/>
    </row>
    <row r="184" spans="1:32" s="3" customFormat="1" ht="27" customHeight="1">
      <c r="A184" s="323" t="s">
        <v>368</v>
      </c>
      <c r="B184" s="325"/>
      <c r="C184" s="113" t="s">
        <v>1065</v>
      </c>
      <c r="D184" s="58"/>
      <c r="E184" s="322" t="s">
        <v>4</v>
      </c>
      <c r="F184" s="322"/>
      <c r="G184" s="343" t="s">
        <v>1076</v>
      </c>
      <c r="H184" s="343"/>
      <c r="I184" s="343"/>
      <c r="J184" s="343"/>
      <c r="K184" s="58"/>
      <c r="L184" s="58"/>
      <c r="M184" s="322" t="s">
        <v>1045</v>
      </c>
      <c r="N184" s="322"/>
      <c r="O184" s="322"/>
      <c r="P184" s="322"/>
      <c r="Q184" s="343" t="s">
        <v>1084</v>
      </c>
      <c r="R184" s="343"/>
      <c r="S184" s="343"/>
      <c r="T184" s="343"/>
      <c r="U184" s="343"/>
      <c r="V184" s="343"/>
      <c r="W184" s="343"/>
      <c r="Y184" s="1"/>
      <c r="Z184" s="1"/>
      <c r="AA184" s="1"/>
      <c r="AB184" s="1"/>
      <c r="AC184" s="1"/>
      <c r="AD184" s="1"/>
      <c r="AE184" s="1"/>
      <c r="AF184" s="1"/>
    </row>
    <row r="185" spans="1:32" s="3" customFormat="1" ht="5.25" customHeight="1">
      <c r="A185" s="73"/>
      <c r="B185" s="58"/>
      <c r="C185" s="58"/>
      <c r="D185" s="58"/>
      <c r="E185" s="58"/>
      <c r="F185" s="58"/>
      <c r="I185" s="58"/>
      <c r="J185" s="58"/>
      <c r="K185" s="58"/>
      <c r="L185" s="58"/>
      <c r="M185" s="58"/>
      <c r="N185" s="58"/>
      <c r="O185" s="58"/>
      <c r="P185" s="58"/>
      <c r="Q185" s="58"/>
      <c r="R185" s="58"/>
      <c r="S185" s="58"/>
      <c r="T185" s="58"/>
      <c r="U185" s="58"/>
      <c r="V185" s="58"/>
      <c r="W185" s="99"/>
      <c r="Y185" s="1"/>
      <c r="Z185" s="1"/>
      <c r="AA185" s="1"/>
      <c r="AB185" s="1"/>
      <c r="AC185" s="1"/>
      <c r="AD185" s="1"/>
      <c r="AE185" s="1"/>
      <c r="AF185" s="1"/>
    </row>
    <row r="186" spans="1:32" s="3" customFormat="1" ht="27" customHeight="1">
      <c r="A186" s="323" t="s">
        <v>1060</v>
      </c>
      <c r="B186" s="325"/>
      <c r="C186" s="127" t="s">
        <v>1064</v>
      </c>
      <c r="D186" s="58"/>
      <c r="E186" s="323" t="s">
        <v>24</v>
      </c>
      <c r="F186" s="325"/>
      <c r="G186" s="343" t="s">
        <v>1071</v>
      </c>
      <c r="H186" s="343"/>
      <c r="I186" s="343"/>
      <c r="J186" s="343"/>
      <c r="K186" s="58"/>
      <c r="L186" s="58"/>
      <c r="M186" s="322" t="s">
        <v>1061</v>
      </c>
      <c r="N186" s="322"/>
      <c r="O186" s="322"/>
      <c r="P186" s="322"/>
      <c r="Q186" s="343" t="s">
        <v>1068</v>
      </c>
      <c r="R186" s="343"/>
      <c r="S186" s="343"/>
      <c r="T186" s="343"/>
      <c r="U186" s="343"/>
      <c r="V186" s="343"/>
      <c r="W186" s="343"/>
      <c r="Y186" s="1"/>
      <c r="Z186" s="1"/>
      <c r="AA186" s="1"/>
      <c r="AB186" s="1"/>
      <c r="AC186" s="1"/>
      <c r="AD186" s="1"/>
      <c r="AE186" s="1"/>
      <c r="AF186" s="1"/>
    </row>
    <row r="187" spans="1:32" s="9" customFormat="1" ht="5.25" customHeight="1">
      <c r="A187" s="58"/>
      <c r="B187" s="58"/>
      <c r="C187" s="58"/>
      <c r="D187" s="58"/>
      <c r="E187" s="58"/>
      <c r="F187" s="58"/>
      <c r="G187" s="58"/>
      <c r="H187" s="58"/>
      <c r="I187" s="58"/>
      <c r="J187" s="58"/>
      <c r="K187" s="58"/>
      <c r="L187" s="58"/>
      <c r="M187" s="107"/>
      <c r="N187" s="107"/>
      <c r="O187" s="107"/>
      <c r="P187" s="107"/>
      <c r="Q187" s="107"/>
      <c r="R187" s="107"/>
      <c r="S187" s="107"/>
      <c r="T187" s="107"/>
      <c r="U187" s="107"/>
      <c r="V187" s="107"/>
      <c r="W187" s="108"/>
      <c r="Y187" s="76"/>
      <c r="Z187" s="76"/>
      <c r="AA187" s="76"/>
      <c r="AB187" s="76"/>
      <c r="AC187" s="76"/>
      <c r="AD187" s="76"/>
      <c r="AE187" s="76"/>
      <c r="AF187" s="76"/>
    </row>
    <row r="188" spans="1:32" s="9" customFormat="1" ht="15.75" customHeight="1">
      <c r="C188" s="322" t="s">
        <v>1040</v>
      </c>
      <c r="D188" s="322"/>
      <c r="E188" s="322"/>
      <c r="F188" s="322"/>
      <c r="H188" s="58"/>
      <c r="I188" s="58"/>
      <c r="J188" s="58"/>
      <c r="O188" s="322" t="s">
        <v>1043</v>
      </c>
      <c r="P188" s="322"/>
      <c r="Q188" s="322"/>
      <c r="R188" s="322"/>
      <c r="S188" s="322"/>
      <c r="T188" s="322"/>
      <c r="U188" s="322"/>
      <c r="V188" s="322"/>
      <c r="W188" s="99"/>
      <c r="Y188" s="76"/>
      <c r="Z188" s="76"/>
      <c r="AA188" s="76"/>
      <c r="AB188" s="76"/>
      <c r="AC188" s="76"/>
      <c r="AD188" s="76"/>
      <c r="AE188" s="76"/>
      <c r="AF188" s="76"/>
    </row>
    <row r="189" spans="1:32" s="9" customFormat="1" ht="24.75" customHeight="1">
      <c r="A189" s="58"/>
      <c r="B189" s="58"/>
      <c r="C189" s="58">
        <v>2</v>
      </c>
      <c r="D189" s="58"/>
      <c r="E189" s="340">
        <v>2011</v>
      </c>
      <c r="F189" s="340"/>
      <c r="H189" s="58"/>
      <c r="I189" s="58"/>
      <c r="J189" s="58"/>
      <c r="O189" s="201">
        <v>3.23</v>
      </c>
      <c r="P189" s="201"/>
      <c r="Q189" s="201"/>
      <c r="R189" s="201"/>
      <c r="S189" s="201"/>
      <c r="T189" s="201"/>
      <c r="U189" s="201"/>
      <c r="V189" s="201"/>
      <c r="Y189" s="76"/>
      <c r="Z189" s="76"/>
      <c r="AA189" s="76"/>
      <c r="AB189" s="76"/>
      <c r="AC189" s="76"/>
      <c r="AD189" s="76"/>
      <c r="AE189" s="76"/>
      <c r="AF189" s="76"/>
    </row>
    <row r="190" spans="1:32" s="109" customFormat="1" ht="12" customHeight="1">
      <c r="C190" s="129" t="s">
        <v>1041</v>
      </c>
      <c r="D190" s="110"/>
      <c r="E190" s="341" t="s">
        <v>1042</v>
      </c>
      <c r="F190" s="341"/>
      <c r="G190" s="110"/>
      <c r="I190" s="110"/>
      <c r="J190" s="110"/>
      <c r="K190" s="110"/>
      <c r="L190" s="110"/>
      <c r="M190" s="110"/>
      <c r="N190" s="110"/>
      <c r="O190" s="129"/>
      <c r="P190" s="129"/>
      <c r="Q190" s="129"/>
      <c r="R190" s="129"/>
      <c r="S190" s="129"/>
      <c r="T190" s="129"/>
      <c r="U190" s="129"/>
      <c r="V190" s="129"/>
      <c r="W190" s="111"/>
      <c r="Y190" s="112"/>
      <c r="Z190" s="112"/>
      <c r="AA190" s="112"/>
      <c r="AB190" s="112"/>
      <c r="AC190" s="112"/>
      <c r="AD190" s="112"/>
      <c r="AE190" s="112"/>
      <c r="AF190" s="112"/>
    </row>
    <row r="191" spans="1:32" s="9" customFormat="1" ht="3"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99"/>
      <c r="Y191" s="76"/>
      <c r="Z191" s="76"/>
      <c r="AA191" s="76"/>
      <c r="AB191" s="76"/>
      <c r="AC191" s="76"/>
      <c r="AD191" s="76"/>
      <c r="AE191" s="76"/>
      <c r="AF191" s="76"/>
    </row>
    <row r="192" spans="1:32" s="3" customFormat="1" ht="20.25" customHeight="1">
      <c r="A192" s="342" t="s">
        <v>996</v>
      </c>
      <c r="B192" s="342"/>
      <c r="C192" s="342"/>
      <c r="D192" s="342"/>
      <c r="E192" s="342"/>
      <c r="F192" s="342"/>
      <c r="G192" s="342"/>
      <c r="H192" s="342"/>
      <c r="I192" s="342"/>
      <c r="J192" s="342"/>
      <c r="K192" s="342"/>
      <c r="L192" s="342"/>
      <c r="M192" s="342"/>
      <c r="N192" s="342"/>
      <c r="O192" s="342"/>
      <c r="P192" s="342"/>
      <c r="Q192" s="342"/>
      <c r="R192" s="342"/>
      <c r="S192" s="342"/>
      <c r="T192" s="342"/>
      <c r="U192" s="342"/>
      <c r="V192" s="342"/>
      <c r="W192" s="342"/>
      <c r="Y192" s="1"/>
      <c r="Z192" s="1"/>
      <c r="AA192" s="1"/>
      <c r="AB192" s="1"/>
      <c r="AC192" s="1"/>
      <c r="AD192" s="1"/>
      <c r="AE192" s="1"/>
      <c r="AF192" s="1"/>
    </row>
    <row r="193" spans="1:32" s="3" customFormat="1" ht="15.75" customHeight="1">
      <c r="A193" s="331" t="s">
        <v>25</v>
      </c>
      <c r="B193" s="332"/>
      <c r="C193" s="322" t="s">
        <v>22</v>
      </c>
      <c r="D193" s="322"/>
      <c r="E193" s="335" t="s">
        <v>3</v>
      </c>
      <c r="F193" s="323" t="s">
        <v>346</v>
      </c>
      <c r="G193" s="324"/>
      <c r="H193" s="324"/>
      <c r="I193" s="324"/>
      <c r="J193" s="324"/>
      <c r="K193" s="324"/>
      <c r="L193" s="324"/>
      <c r="M193" s="324"/>
      <c r="N193" s="324"/>
      <c r="O193" s="324"/>
      <c r="P193" s="324"/>
      <c r="Q193" s="324"/>
      <c r="R193" s="324"/>
      <c r="S193" s="324"/>
      <c r="T193" s="325"/>
      <c r="U193" s="122"/>
      <c r="V193" s="192" t="s">
        <v>27</v>
      </c>
      <c r="W193" s="322" t="s">
        <v>1082</v>
      </c>
      <c r="Y193" s="1"/>
      <c r="Z193" s="1"/>
      <c r="AA193" s="1"/>
      <c r="AB193" s="1"/>
      <c r="AC193" s="1"/>
      <c r="AD193" s="1"/>
      <c r="AE193" s="1"/>
      <c r="AF193" s="1"/>
    </row>
    <row r="194" spans="1:32" ht="18.75" customHeight="1">
      <c r="A194" s="333"/>
      <c r="B194" s="334"/>
      <c r="C194" s="322"/>
      <c r="D194" s="322"/>
      <c r="E194" s="336"/>
      <c r="F194" s="337" t="s">
        <v>300</v>
      </c>
      <c r="G194" s="338"/>
      <c r="H194" s="339"/>
      <c r="I194" s="80" t="s">
        <v>28</v>
      </c>
      <c r="J194" s="80" t="s">
        <v>7</v>
      </c>
      <c r="K194" s="80" t="s">
        <v>8</v>
      </c>
      <c r="L194" s="80" t="s">
        <v>9</v>
      </c>
      <c r="M194" s="80" t="s">
        <v>10</v>
      </c>
      <c r="N194" s="80" t="s">
        <v>11</v>
      </c>
      <c r="O194" s="80" t="s">
        <v>12</v>
      </c>
      <c r="P194" s="80" t="s">
        <v>13</v>
      </c>
      <c r="Q194" s="80" t="s">
        <v>14</v>
      </c>
      <c r="R194" s="80" t="s">
        <v>15</v>
      </c>
      <c r="S194" s="80" t="s">
        <v>16</v>
      </c>
      <c r="T194" s="80" t="s">
        <v>17</v>
      </c>
      <c r="U194" s="14"/>
      <c r="V194" s="193"/>
      <c r="W194" s="322"/>
    </row>
    <row r="195" spans="1:32" ht="29.25" customHeight="1">
      <c r="A195" s="326" t="s">
        <v>1</v>
      </c>
      <c r="B195" s="326"/>
      <c r="C195" s="327" t="s">
        <v>1093</v>
      </c>
      <c r="D195" s="327"/>
      <c r="E195" s="133" t="s">
        <v>1075</v>
      </c>
      <c r="F195" s="225" t="s">
        <v>1031</v>
      </c>
      <c r="G195" s="310"/>
      <c r="H195" s="226"/>
      <c r="I195" s="103"/>
      <c r="J195" s="81"/>
      <c r="K195" s="81"/>
      <c r="L195" s="81"/>
      <c r="M195" s="81"/>
      <c r="N195" s="81">
        <v>16</v>
      </c>
      <c r="O195" s="81"/>
      <c r="P195" s="81"/>
      <c r="Q195" s="81"/>
      <c r="R195" s="81"/>
      <c r="S195" s="81"/>
      <c r="T195" s="81">
        <v>17</v>
      </c>
      <c r="U195" s="82"/>
      <c r="V195" s="136">
        <f>SUM(I195:T195)</f>
        <v>33</v>
      </c>
      <c r="W195" s="351" t="str">
        <f>IF($G$186="porcentaje",FIXED(V195/V196*100,2)&amp;"%",IF($G$186="Promedio",V195/V196,IF($G$186="variación porcentual",FIXED(((V195/V196)-1)*100,2)&amp;"%",IF($G$186="OTRAS","CAPTURAR EL RESULTADO DEL INDICADOR"))))</f>
        <v>3,23%</v>
      </c>
      <c r="X195" s="1"/>
      <c r="AB195" s="10"/>
      <c r="AE195" s="10"/>
      <c r="AF195" s="10"/>
    </row>
    <row r="196" spans="1:32" ht="30" customHeight="1">
      <c r="A196" s="326" t="s">
        <v>2</v>
      </c>
      <c r="B196" s="326"/>
      <c r="C196" s="327" t="s">
        <v>1094</v>
      </c>
      <c r="D196" s="327"/>
      <c r="E196" s="133" t="s">
        <v>1075</v>
      </c>
      <c r="F196" s="225" t="s">
        <v>1032</v>
      </c>
      <c r="G196" s="310"/>
      <c r="H196" s="226"/>
      <c r="I196" s="103"/>
      <c r="J196" s="81"/>
      <c r="K196" s="81"/>
      <c r="L196" s="81"/>
      <c r="M196" s="81"/>
      <c r="N196" s="81">
        <v>500</v>
      </c>
      <c r="O196" s="81"/>
      <c r="P196" s="81"/>
      <c r="Q196" s="81"/>
      <c r="R196" s="81"/>
      <c r="S196" s="81"/>
      <c r="T196" s="81">
        <v>522</v>
      </c>
      <c r="U196" s="81">
        <f>SUM(I196:T196)</f>
        <v>1022</v>
      </c>
      <c r="V196" s="136">
        <f>SUM(I196:T196)</f>
        <v>1022</v>
      </c>
      <c r="W196" s="351"/>
      <c r="X196" s="1"/>
      <c r="Z196" s="3"/>
      <c r="AB196" s="10"/>
      <c r="AE196" s="10"/>
      <c r="AF196" s="10"/>
    </row>
    <row r="197" spans="1:32" ht="17.25" customHeight="1">
      <c r="A197" s="330" t="s">
        <v>298</v>
      </c>
      <c r="B197" s="330"/>
      <c r="C197" s="330"/>
      <c r="D197" s="330"/>
      <c r="E197" s="330"/>
      <c r="F197" s="330"/>
      <c r="G197" s="330"/>
      <c r="H197" s="330"/>
      <c r="I197" s="330"/>
      <c r="J197" s="330"/>
      <c r="K197" s="330"/>
      <c r="L197" s="330"/>
      <c r="M197" s="330"/>
      <c r="N197" s="330"/>
      <c r="O197" s="330"/>
      <c r="P197" s="330"/>
      <c r="Q197" s="330"/>
      <c r="R197" s="330"/>
      <c r="S197" s="330"/>
      <c r="T197" s="330"/>
      <c r="U197" s="330"/>
      <c r="V197" s="330"/>
      <c r="W197" s="330"/>
    </row>
    <row r="198" spans="1:32" s="3" customFormat="1" ht="15.75" customHeight="1">
      <c r="A198" s="331" t="s">
        <v>25</v>
      </c>
      <c r="B198" s="332"/>
      <c r="C198" s="322" t="s">
        <v>22</v>
      </c>
      <c r="D198" s="322"/>
      <c r="E198" s="335" t="s">
        <v>3</v>
      </c>
      <c r="F198" s="323" t="s">
        <v>346</v>
      </c>
      <c r="G198" s="324"/>
      <c r="H198" s="324"/>
      <c r="I198" s="324"/>
      <c r="J198" s="324"/>
      <c r="K198" s="324"/>
      <c r="L198" s="324"/>
      <c r="M198" s="324"/>
      <c r="N198" s="324"/>
      <c r="O198" s="324"/>
      <c r="P198" s="324"/>
      <c r="Q198" s="324"/>
      <c r="R198" s="324"/>
      <c r="S198" s="324"/>
      <c r="T198" s="325"/>
      <c r="U198" s="122"/>
      <c r="V198" s="192" t="s">
        <v>27</v>
      </c>
      <c r="W198" s="322" t="s">
        <v>349</v>
      </c>
      <c r="Y198" s="1"/>
      <c r="Z198" s="1"/>
      <c r="AA198" s="1"/>
      <c r="AB198" s="1"/>
      <c r="AC198" s="1"/>
      <c r="AD198" s="1"/>
      <c r="AE198" s="1"/>
      <c r="AF198" s="1"/>
    </row>
    <row r="199" spans="1:32" ht="18.75" customHeight="1">
      <c r="A199" s="333"/>
      <c r="B199" s="334"/>
      <c r="C199" s="322"/>
      <c r="D199" s="322"/>
      <c r="E199" s="336"/>
      <c r="F199" s="337" t="s">
        <v>298</v>
      </c>
      <c r="G199" s="338"/>
      <c r="H199" s="339"/>
      <c r="I199" s="80" t="s">
        <v>28</v>
      </c>
      <c r="J199" s="80" t="s">
        <v>7</v>
      </c>
      <c r="K199" s="80" t="s">
        <v>8</v>
      </c>
      <c r="L199" s="80" t="s">
        <v>9</v>
      </c>
      <c r="M199" s="80" t="s">
        <v>10</v>
      </c>
      <c r="N199" s="80" t="s">
        <v>11</v>
      </c>
      <c r="O199" s="80" t="s">
        <v>12</v>
      </c>
      <c r="P199" s="80" t="s">
        <v>13</v>
      </c>
      <c r="Q199" s="80" t="s">
        <v>14</v>
      </c>
      <c r="R199" s="80" t="s">
        <v>15</v>
      </c>
      <c r="S199" s="80" t="s">
        <v>16</v>
      </c>
      <c r="T199" s="80" t="s">
        <v>17</v>
      </c>
      <c r="U199" s="14"/>
      <c r="V199" s="193"/>
      <c r="W199" s="322"/>
    </row>
    <row r="200" spans="1:32" ht="29.25" customHeight="1">
      <c r="A200" s="326" t="s">
        <v>1</v>
      </c>
      <c r="B200" s="326"/>
      <c r="C200" s="327" t="str">
        <f>C195</f>
        <v>Estudiatnes que particiopan</v>
      </c>
      <c r="D200" s="327"/>
      <c r="E200" s="133" t="str">
        <f>E195</f>
        <v>persona</v>
      </c>
      <c r="F200" s="225" t="s">
        <v>1062</v>
      </c>
      <c r="G200" s="310"/>
      <c r="H200" s="226"/>
      <c r="I200" s="103"/>
      <c r="J200" s="81"/>
      <c r="K200" s="81"/>
      <c r="L200" s="81"/>
      <c r="M200" s="81"/>
      <c r="N200" s="81"/>
      <c r="O200" s="81"/>
      <c r="P200" s="81"/>
      <c r="Q200" s="81"/>
      <c r="R200" s="81"/>
      <c r="S200" s="81"/>
      <c r="T200" s="81">
        <v>91</v>
      </c>
      <c r="U200" s="82"/>
      <c r="V200" s="136">
        <f>SUM(I200:T200)</f>
        <v>91</v>
      </c>
      <c r="W200" s="351" t="str">
        <f>IF($G$186="porcentaje",FIXED(V200/V201*100,2)&amp;"%",IF($G$186="Promedio",V200/V201,IF($G$186="variación porcentual",FIXED(((V200/V201)-1)*100,2)&amp;"%",IF($G$186="OTRAS","CAPTURAR EL RESULTADO DEL INDICADOR"))))</f>
        <v>7,80%</v>
      </c>
      <c r="X200" s="1"/>
      <c r="AB200" s="10"/>
      <c r="AE200" s="10"/>
      <c r="AF200" s="10"/>
    </row>
    <row r="201" spans="1:32" ht="30" customHeight="1">
      <c r="A201" s="326" t="s">
        <v>2</v>
      </c>
      <c r="B201" s="326"/>
      <c r="C201" s="327" t="str">
        <f>C196</f>
        <v>total de estudiante</v>
      </c>
      <c r="D201" s="327"/>
      <c r="E201" s="133" t="str">
        <f>E196</f>
        <v>persona</v>
      </c>
      <c r="F201" s="225" t="s">
        <v>1063</v>
      </c>
      <c r="G201" s="310"/>
      <c r="H201" s="226"/>
      <c r="I201" s="103"/>
      <c r="J201" s="81"/>
      <c r="K201" s="81"/>
      <c r="L201" s="81"/>
      <c r="M201" s="81"/>
      <c r="N201" s="81"/>
      <c r="O201" s="81"/>
      <c r="P201" s="81"/>
      <c r="Q201" s="81"/>
      <c r="R201" s="81"/>
      <c r="S201" s="81"/>
      <c r="T201" s="81">
        <v>1166</v>
      </c>
      <c r="U201" s="81">
        <f>SUM(I201:T201)</f>
        <v>1166</v>
      </c>
      <c r="V201" s="136">
        <f>SUM(I201:T201)</f>
        <v>1166</v>
      </c>
      <c r="W201" s="351"/>
      <c r="X201" s="1"/>
      <c r="Z201" s="3"/>
      <c r="AB201" s="10"/>
      <c r="AE201" s="10"/>
      <c r="AF201" s="10"/>
    </row>
    <row r="202" spans="1:32" s="76" customFormat="1" ht="5.25" customHeight="1">
      <c r="A202" s="83"/>
      <c r="B202" s="83"/>
      <c r="C202" s="83"/>
      <c r="D202" s="84"/>
      <c r="E202" s="84"/>
      <c r="F202" s="85"/>
      <c r="G202" s="85"/>
      <c r="H202" s="85"/>
      <c r="I202" s="86"/>
      <c r="J202" s="87"/>
      <c r="K202" s="87"/>
      <c r="L202" s="87"/>
      <c r="M202" s="87"/>
      <c r="N202" s="87"/>
      <c r="O202" s="87"/>
      <c r="P202" s="87"/>
      <c r="Q202" s="87"/>
      <c r="R202" s="87"/>
      <c r="S202" s="87"/>
      <c r="T202" s="87"/>
      <c r="U202" s="88"/>
      <c r="V202" s="89"/>
      <c r="W202" s="90"/>
      <c r="X202" s="9"/>
      <c r="AB202" s="92"/>
      <c r="AC202" s="92"/>
      <c r="AD202" s="92"/>
      <c r="AE202" s="92"/>
      <c r="AF202" s="92"/>
    </row>
    <row r="203" spans="1:32" ht="16.5" customHeight="1">
      <c r="A203" s="311" t="s">
        <v>997</v>
      </c>
      <c r="B203" s="311"/>
      <c r="C203" s="311"/>
      <c r="D203" s="311"/>
      <c r="E203" s="311"/>
      <c r="F203" s="311"/>
      <c r="G203" s="311"/>
      <c r="H203" s="311"/>
      <c r="I203" s="311"/>
      <c r="J203" s="311"/>
      <c r="K203" s="311"/>
      <c r="L203" s="311"/>
      <c r="M203" s="311"/>
      <c r="N203" s="311"/>
      <c r="O203" s="311"/>
      <c r="P203" s="311"/>
      <c r="Q203" s="311"/>
      <c r="R203" s="311"/>
      <c r="S203" s="311"/>
      <c r="T203" s="311"/>
      <c r="U203" s="311"/>
      <c r="V203" s="311"/>
      <c r="W203" s="137">
        <f>IF(ISERROR(W200/W195)=TRUE,"",(W200/W195))</f>
        <v>2.414860681114551</v>
      </c>
      <c r="AB203" s="10"/>
      <c r="AC203" s="10"/>
      <c r="AD203" s="10"/>
      <c r="AE203" s="10"/>
      <c r="AF203" s="10"/>
    </row>
    <row r="204" spans="1:32" ht="6.7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91"/>
      <c r="AB204" s="10"/>
      <c r="AC204" s="10"/>
      <c r="AD204" s="10"/>
      <c r="AE204" s="10"/>
      <c r="AF204" s="10"/>
    </row>
    <row r="205" spans="1:32" s="3" customFormat="1" ht="33" customHeight="1">
      <c r="A205" s="312" t="s">
        <v>1033</v>
      </c>
      <c r="B205" s="313"/>
      <c r="C205" s="313"/>
      <c r="D205" s="313"/>
      <c r="E205" s="313"/>
      <c r="F205" s="314"/>
      <c r="G205" s="315"/>
      <c r="H205" s="315"/>
      <c r="I205" s="315"/>
      <c r="J205" s="315"/>
      <c r="K205" s="315"/>
      <c r="L205" s="315"/>
      <c r="M205" s="315"/>
      <c r="N205" s="315"/>
      <c r="O205" s="315"/>
      <c r="P205" s="315"/>
      <c r="Q205" s="315"/>
      <c r="R205" s="315"/>
      <c r="S205" s="315"/>
      <c r="T205" s="315"/>
      <c r="U205" s="315"/>
      <c r="V205" s="315"/>
      <c r="W205" s="316"/>
      <c r="Y205" s="1"/>
      <c r="Z205" s="1"/>
      <c r="AA205" s="1"/>
      <c r="AB205" s="1"/>
      <c r="AC205" s="1"/>
      <c r="AD205" s="1"/>
      <c r="AE205" s="1"/>
      <c r="AF205" s="1"/>
    </row>
    <row r="206" spans="1:32" s="3" customFormat="1" ht="5.25" customHeight="1">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Y206" s="1"/>
      <c r="Z206" s="1"/>
      <c r="AA206" s="1"/>
      <c r="AB206" s="1"/>
      <c r="AC206" s="1"/>
      <c r="AD206" s="1"/>
      <c r="AE206" s="1"/>
      <c r="AF206" s="1"/>
    </row>
    <row r="207" spans="1:32" s="75" customFormat="1" ht="48" customHeight="1">
      <c r="A207" s="322" t="s">
        <v>1051</v>
      </c>
      <c r="B207" s="322"/>
      <c r="C207" s="345" t="s">
        <v>1194</v>
      </c>
      <c r="D207" s="346"/>
      <c r="E207" s="346"/>
      <c r="F207" s="346"/>
      <c r="G207" s="346"/>
      <c r="H207" s="346"/>
      <c r="I207" s="346"/>
      <c r="J207" s="346"/>
      <c r="K207" s="346"/>
      <c r="L207" s="346"/>
      <c r="M207" s="346"/>
      <c r="N207" s="346"/>
      <c r="O207" s="346"/>
      <c r="P207" s="346"/>
      <c r="Q207" s="346"/>
      <c r="R207" s="346"/>
      <c r="S207" s="346"/>
      <c r="T207" s="346"/>
      <c r="U207" s="346"/>
      <c r="V207" s="346"/>
      <c r="W207" s="347"/>
      <c r="Y207" s="74"/>
      <c r="Z207" s="74"/>
      <c r="AA207" s="74"/>
      <c r="AB207" s="74"/>
      <c r="AC207" s="74"/>
      <c r="AD207" s="74"/>
      <c r="AE207" s="74"/>
      <c r="AF207" s="74"/>
    </row>
    <row r="208" spans="1:32" s="3" customFormat="1" ht="6" customHeight="1">
      <c r="A208" s="97"/>
      <c r="B208" s="97"/>
      <c r="C208" s="97"/>
      <c r="D208" s="97"/>
      <c r="E208" s="97"/>
      <c r="F208" s="97"/>
      <c r="G208" s="97"/>
      <c r="H208" s="97"/>
      <c r="I208" s="97"/>
      <c r="J208" s="97"/>
      <c r="K208" s="97"/>
      <c r="L208" s="97"/>
      <c r="M208" s="97"/>
      <c r="N208" s="97"/>
      <c r="O208" s="97"/>
      <c r="P208" s="97"/>
      <c r="Q208" s="97"/>
      <c r="R208" s="97"/>
      <c r="S208" s="97"/>
      <c r="T208" s="97"/>
      <c r="U208" s="97"/>
      <c r="V208" s="97"/>
      <c r="W208" s="97"/>
      <c r="Y208" s="1"/>
      <c r="Z208" s="1"/>
      <c r="AA208" s="1"/>
      <c r="AB208" s="1"/>
      <c r="AC208" s="1"/>
      <c r="AD208" s="1"/>
      <c r="AE208" s="1"/>
      <c r="AF208" s="1"/>
    </row>
    <row r="209" spans="1:32" s="9" customFormat="1" ht="13.5" customHeight="1">
      <c r="A209" s="348" t="s">
        <v>1046</v>
      </c>
      <c r="B209" s="349"/>
      <c r="C209" s="349"/>
      <c r="D209" s="349"/>
      <c r="E209" s="349"/>
      <c r="F209" s="349"/>
      <c r="G209" s="349"/>
      <c r="H209" s="349"/>
      <c r="I209" s="349"/>
      <c r="J209" s="349"/>
      <c r="K209" s="349"/>
      <c r="L209" s="349"/>
      <c r="M209" s="349"/>
      <c r="N209" s="349"/>
      <c r="O209" s="349"/>
      <c r="P209" s="349"/>
      <c r="Q209" s="349"/>
      <c r="R209" s="349"/>
      <c r="S209" s="349"/>
      <c r="T209" s="349"/>
      <c r="U209" s="349"/>
      <c r="V209" s="349"/>
      <c r="W209" s="350"/>
      <c r="Y209" s="76"/>
      <c r="Z209" s="76"/>
      <c r="AA209" s="76"/>
      <c r="AB209" s="76"/>
      <c r="AC209" s="76"/>
      <c r="AD209" s="76"/>
      <c r="AE209" s="76"/>
      <c r="AF209" s="76"/>
    </row>
    <row r="210" spans="1:32" s="9" customFormat="1" ht="4.5"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99"/>
      <c r="Y210" s="76"/>
      <c r="Z210" s="76"/>
      <c r="AA210" s="76"/>
      <c r="AB210" s="76"/>
      <c r="AC210" s="76"/>
      <c r="AD210" s="76"/>
      <c r="AE210" s="76"/>
      <c r="AF210" s="76"/>
    </row>
    <row r="211" spans="1:32" s="3" customFormat="1" ht="30" customHeight="1">
      <c r="A211" s="322" t="s">
        <v>22</v>
      </c>
      <c r="B211" s="322"/>
      <c r="C211" s="344" t="s">
        <v>1195</v>
      </c>
      <c r="D211" s="344"/>
      <c r="E211" s="344"/>
      <c r="F211" s="344"/>
      <c r="G211" s="344"/>
      <c r="H211" s="344"/>
      <c r="I211" s="344"/>
      <c r="J211" s="344"/>
      <c r="K211" s="344"/>
      <c r="L211" s="344"/>
      <c r="M211" s="344"/>
      <c r="N211" s="344"/>
      <c r="O211" s="344"/>
      <c r="P211" s="344"/>
      <c r="Q211" s="344"/>
      <c r="R211" s="344"/>
      <c r="S211" s="344"/>
      <c r="T211" s="344"/>
      <c r="U211" s="344"/>
      <c r="V211" s="344"/>
      <c r="W211" s="344"/>
      <c r="Y211" s="1"/>
      <c r="Z211" s="1"/>
      <c r="AA211" s="1"/>
      <c r="AB211" s="1"/>
      <c r="AC211" s="1"/>
      <c r="AD211" s="1"/>
      <c r="AE211" s="1"/>
      <c r="AF211" s="1"/>
    </row>
    <row r="212" spans="1:32" s="3" customFormat="1" ht="3.75" customHeight="1">
      <c r="A212" s="73"/>
      <c r="B212" s="58"/>
      <c r="C212" s="58"/>
      <c r="D212" s="58"/>
      <c r="E212" s="58"/>
      <c r="F212" s="58"/>
      <c r="I212" s="58"/>
      <c r="J212" s="58"/>
      <c r="K212" s="58"/>
      <c r="L212" s="58"/>
      <c r="M212" s="58"/>
      <c r="N212" s="58"/>
      <c r="O212" s="58"/>
      <c r="P212" s="58"/>
      <c r="Q212" s="58"/>
      <c r="R212" s="58"/>
      <c r="S212" s="58"/>
      <c r="T212" s="58"/>
      <c r="U212" s="58"/>
      <c r="V212" s="58"/>
      <c r="W212" s="99"/>
      <c r="Y212" s="1"/>
      <c r="Z212" s="1"/>
      <c r="AA212" s="1"/>
      <c r="AB212" s="1"/>
      <c r="AC212" s="1"/>
      <c r="AD212" s="1"/>
      <c r="AE212" s="1"/>
      <c r="AF212" s="1"/>
    </row>
    <row r="213" spans="1:32" s="3" customFormat="1" ht="27" customHeight="1">
      <c r="A213" s="323" t="s">
        <v>368</v>
      </c>
      <c r="B213" s="325"/>
      <c r="C213" s="113" t="s">
        <v>1030</v>
      </c>
      <c r="D213" s="58"/>
      <c r="E213" s="322" t="s">
        <v>4</v>
      </c>
      <c r="F213" s="322"/>
      <c r="G213" s="343" t="s">
        <v>1076</v>
      </c>
      <c r="H213" s="343"/>
      <c r="I213" s="343"/>
      <c r="J213" s="343"/>
      <c r="K213" s="58"/>
      <c r="L213" s="58"/>
      <c r="M213" s="322" t="s">
        <v>1045</v>
      </c>
      <c r="N213" s="322"/>
      <c r="O213" s="322"/>
      <c r="P213" s="322"/>
      <c r="Q213" s="343" t="s">
        <v>1084</v>
      </c>
      <c r="R213" s="343"/>
      <c r="S213" s="343"/>
      <c r="T213" s="343"/>
      <c r="U213" s="343"/>
      <c r="V213" s="343"/>
      <c r="W213" s="343"/>
      <c r="Y213" s="1"/>
      <c r="Z213" s="1"/>
      <c r="AA213" s="1"/>
      <c r="AB213" s="1"/>
      <c r="AC213" s="1"/>
      <c r="AD213" s="1"/>
      <c r="AE213" s="1"/>
      <c r="AF213" s="1"/>
    </row>
    <row r="214" spans="1:32" s="3" customFormat="1" ht="5.25" customHeight="1">
      <c r="A214" s="73"/>
      <c r="B214" s="58"/>
      <c r="C214" s="58"/>
      <c r="D214" s="58"/>
      <c r="E214" s="58"/>
      <c r="F214" s="58"/>
      <c r="I214" s="58"/>
      <c r="J214" s="58"/>
      <c r="K214" s="58"/>
      <c r="L214" s="58"/>
      <c r="M214" s="58"/>
      <c r="N214" s="58"/>
      <c r="O214" s="58"/>
      <c r="P214" s="58"/>
      <c r="Q214" s="58"/>
      <c r="R214" s="58"/>
      <c r="S214" s="58"/>
      <c r="T214" s="58"/>
      <c r="U214" s="58"/>
      <c r="V214" s="58"/>
      <c r="W214" s="99"/>
      <c r="Y214" s="1"/>
      <c r="Z214" s="1"/>
      <c r="AA214" s="1"/>
      <c r="AB214" s="1"/>
      <c r="AC214" s="1"/>
      <c r="AD214" s="1"/>
      <c r="AE214" s="1"/>
      <c r="AF214" s="1"/>
    </row>
    <row r="215" spans="1:32" s="3" customFormat="1" ht="27" customHeight="1">
      <c r="A215" s="323" t="s">
        <v>1060</v>
      </c>
      <c r="B215" s="325"/>
      <c r="C215" s="127" t="s">
        <v>1064</v>
      </c>
      <c r="D215" s="58"/>
      <c r="E215" s="323" t="s">
        <v>24</v>
      </c>
      <c r="F215" s="325"/>
      <c r="G215" s="343" t="s">
        <v>1081</v>
      </c>
      <c r="H215" s="343"/>
      <c r="I215" s="343"/>
      <c r="J215" s="343"/>
      <c r="K215" s="58"/>
      <c r="L215" s="58"/>
      <c r="M215" s="322" t="s">
        <v>1061</v>
      </c>
      <c r="N215" s="322"/>
      <c r="O215" s="322"/>
      <c r="P215" s="322"/>
      <c r="Q215" s="343" t="s">
        <v>1089</v>
      </c>
      <c r="R215" s="343"/>
      <c r="S215" s="343"/>
      <c r="T215" s="343"/>
      <c r="U215" s="343"/>
      <c r="V215" s="343"/>
      <c r="W215" s="343"/>
      <c r="Y215" s="1"/>
      <c r="Z215" s="1"/>
      <c r="AA215" s="1"/>
      <c r="AB215" s="1"/>
      <c r="AC215" s="1"/>
      <c r="AD215" s="1"/>
      <c r="AE215" s="1"/>
      <c r="AF215" s="1"/>
    </row>
    <row r="216" spans="1:32" s="9" customFormat="1" ht="5.25" customHeight="1">
      <c r="A216" s="58"/>
      <c r="B216" s="58"/>
      <c r="C216" s="58"/>
      <c r="D216" s="58"/>
      <c r="E216" s="58"/>
      <c r="F216" s="58"/>
      <c r="G216" s="58"/>
      <c r="H216" s="58"/>
      <c r="I216" s="58"/>
      <c r="J216" s="58"/>
      <c r="K216" s="58"/>
      <c r="L216" s="58"/>
      <c r="M216" s="107"/>
      <c r="N216" s="107"/>
      <c r="O216" s="107"/>
      <c r="P216" s="107"/>
      <c r="Q216" s="107"/>
      <c r="R216" s="107"/>
      <c r="S216" s="107"/>
      <c r="T216" s="107"/>
      <c r="U216" s="107"/>
      <c r="V216" s="107"/>
      <c r="W216" s="108"/>
      <c r="Y216" s="76"/>
      <c r="Z216" s="76"/>
      <c r="AA216" s="76"/>
      <c r="AB216" s="76"/>
      <c r="AC216" s="76"/>
      <c r="AD216" s="76"/>
      <c r="AE216" s="76"/>
      <c r="AF216" s="76"/>
    </row>
    <row r="217" spans="1:32" s="9" customFormat="1" ht="15.75" customHeight="1">
      <c r="C217" s="322" t="s">
        <v>1040</v>
      </c>
      <c r="D217" s="322"/>
      <c r="E217" s="322"/>
      <c r="F217" s="322"/>
      <c r="H217" s="58"/>
      <c r="I217" s="58"/>
      <c r="J217" s="58"/>
      <c r="O217" s="322" t="s">
        <v>1043</v>
      </c>
      <c r="P217" s="322"/>
      <c r="Q217" s="322"/>
      <c r="R217" s="322"/>
      <c r="S217" s="322"/>
      <c r="T217" s="322"/>
      <c r="U217" s="322"/>
      <c r="V217" s="322"/>
      <c r="W217" s="99"/>
      <c r="Y217" s="76"/>
      <c r="Z217" s="76"/>
      <c r="AA217" s="76"/>
      <c r="AB217" s="76"/>
      <c r="AC217" s="76"/>
      <c r="AD217" s="76"/>
      <c r="AE217" s="76"/>
      <c r="AF217" s="76"/>
    </row>
    <row r="218" spans="1:32" s="9" customFormat="1" ht="24.75" customHeight="1">
      <c r="A218" s="58"/>
      <c r="B218" s="58"/>
      <c r="C218" s="58">
        <v>100</v>
      </c>
      <c r="D218" s="58"/>
      <c r="E218" s="340">
        <v>2011</v>
      </c>
      <c r="F218" s="340"/>
      <c r="H218" s="58"/>
      <c r="I218" s="58"/>
      <c r="J218" s="58"/>
      <c r="O218" s="201">
        <v>100</v>
      </c>
      <c r="P218" s="201"/>
      <c r="Q218" s="201"/>
      <c r="R218" s="201"/>
      <c r="S218" s="201"/>
      <c r="T218" s="201"/>
      <c r="U218" s="201"/>
      <c r="V218" s="201"/>
      <c r="Y218" s="76"/>
      <c r="Z218" s="76"/>
      <c r="AA218" s="76"/>
      <c r="AB218" s="76"/>
      <c r="AC218" s="76"/>
      <c r="AD218" s="76"/>
      <c r="AE218" s="76"/>
      <c r="AF218" s="76"/>
    </row>
    <row r="219" spans="1:32" s="109" customFormat="1" ht="12" customHeight="1">
      <c r="C219" s="129" t="s">
        <v>1041</v>
      </c>
      <c r="D219" s="110"/>
      <c r="E219" s="341" t="s">
        <v>1042</v>
      </c>
      <c r="F219" s="341"/>
      <c r="G219" s="110"/>
      <c r="I219" s="110"/>
      <c r="J219" s="110"/>
      <c r="K219" s="110"/>
      <c r="L219" s="110"/>
      <c r="M219" s="110"/>
      <c r="N219" s="110"/>
      <c r="O219" s="129"/>
      <c r="P219" s="129"/>
      <c r="Q219" s="129"/>
      <c r="R219" s="129"/>
      <c r="S219" s="129"/>
      <c r="T219" s="129"/>
      <c r="U219" s="129"/>
      <c r="V219" s="129"/>
      <c r="W219" s="111"/>
      <c r="Y219" s="112"/>
      <c r="Z219" s="112"/>
      <c r="AA219" s="112"/>
      <c r="AB219" s="112"/>
      <c r="AC219" s="112"/>
      <c r="AD219" s="112"/>
      <c r="AE219" s="112"/>
      <c r="AF219" s="112"/>
    </row>
    <row r="220" spans="1:32" s="9" customFormat="1" ht="3"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99"/>
      <c r="Y220" s="76"/>
      <c r="Z220" s="76"/>
      <c r="AA220" s="76"/>
      <c r="AB220" s="76"/>
      <c r="AC220" s="76"/>
      <c r="AD220" s="76"/>
      <c r="AE220" s="76"/>
      <c r="AF220" s="76"/>
    </row>
    <row r="221" spans="1:32" s="3" customFormat="1" ht="20.25" customHeight="1">
      <c r="A221" s="342" t="s">
        <v>996</v>
      </c>
      <c r="B221" s="342"/>
      <c r="C221" s="342"/>
      <c r="D221" s="342"/>
      <c r="E221" s="342"/>
      <c r="F221" s="342"/>
      <c r="G221" s="342"/>
      <c r="H221" s="342"/>
      <c r="I221" s="342"/>
      <c r="J221" s="342"/>
      <c r="K221" s="342"/>
      <c r="L221" s="342"/>
      <c r="M221" s="342"/>
      <c r="N221" s="342"/>
      <c r="O221" s="342"/>
      <c r="P221" s="342"/>
      <c r="Q221" s="342"/>
      <c r="R221" s="342"/>
      <c r="S221" s="342"/>
      <c r="T221" s="342"/>
      <c r="U221" s="342"/>
      <c r="V221" s="342"/>
      <c r="W221" s="342"/>
      <c r="Y221" s="1"/>
      <c r="Z221" s="1"/>
      <c r="AA221" s="1"/>
      <c r="AB221" s="1"/>
      <c r="AC221" s="1"/>
      <c r="AD221" s="1"/>
      <c r="AE221" s="1"/>
      <c r="AF221" s="1"/>
    </row>
    <row r="222" spans="1:32" s="3" customFormat="1" ht="15.75" customHeight="1">
      <c r="A222" s="331" t="s">
        <v>25</v>
      </c>
      <c r="B222" s="332"/>
      <c r="C222" s="322" t="s">
        <v>22</v>
      </c>
      <c r="D222" s="322"/>
      <c r="E222" s="335" t="s">
        <v>3</v>
      </c>
      <c r="F222" s="323" t="s">
        <v>346</v>
      </c>
      <c r="G222" s="324"/>
      <c r="H222" s="324"/>
      <c r="I222" s="324"/>
      <c r="J222" s="324"/>
      <c r="K222" s="324"/>
      <c r="L222" s="324"/>
      <c r="M222" s="324"/>
      <c r="N222" s="324"/>
      <c r="O222" s="324"/>
      <c r="P222" s="324"/>
      <c r="Q222" s="324"/>
      <c r="R222" s="324"/>
      <c r="S222" s="324"/>
      <c r="T222" s="325"/>
      <c r="U222" s="122"/>
      <c r="V222" s="192" t="s">
        <v>27</v>
      </c>
      <c r="W222" s="322" t="s">
        <v>1082</v>
      </c>
      <c r="Y222" s="1"/>
      <c r="Z222" s="1"/>
      <c r="AA222" s="1"/>
      <c r="AB222" s="1"/>
      <c r="AC222" s="1"/>
      <c r="AD222" s="1"/>
      <c r="AE222" s="1"/>
      <c r="AF222" s="1"/>
    </row>
    <row r="223" spans="1:32" ht="18.75" customHeight="1">
      <c r="A223" s="333"/>
      <c r="B223" s="334"/>
      <c r="C223" s="322"/>
      <c r="D223" s="322"/>
      <c r="E223" s="336"/>
      <c r="F223" s="337" t="s">
        <v>300</v>
      </c>
      <c r="G223" s="338"/>
      <c r="H223" s="339"/>
      <c r="I223" s="80" t="s">
        <v>28</v>
      </c>
      <c r="J223" s="80" t="s">
        <v>7</v>
      </c>
      <c r="K223" s="80" t="s">
        <v>8</v>
      </c>
      <c r="L223" s="80" t="s">
        <v>9</v>
      </c>
      <c r="M223" s="80" t="s">
        <v>10</v>
      </c>
      <c r="N223" s="80" t="s">
        <v>11</v>
      </c>
      <c r="O223" s="80" t="s">
        <v>12</v>
      </c>
      <c r="P223" s="80" t="s">
        <v>13</v>
      </c>
      <c r="Q223" s="80" t="s">
        <v>14</v>
      </c>
      <c r="R223" s="80" t="s">
        <v>15</v>
      </c>
      <c r="S223" s="80" t="s">
        <v>16</v>
      </c>
      <c r="T223" s="80" t="s">
        <v>17</v>
      </c>
      <c r="U223" s="14"/>
      <c r="V223" s="193"/>
      <c r="W223" s="322"/>
    </row>
    <row r="224" spans="1:32" ht="29.25" customHeight="1">
      <c r="A224" s="326" t="s">
        <v>1</v>
      </c>
      <c r="B224" s="326"/>
      <c r="C224" s="327" t="s">
        <v>1095</v>
      </c>
      <c r="D224" s="327"/>
      <c r="E224" s="133" t="s">
        <v>1097</v>
      </c>
      <c r="F224" s="225" t="s">
        <v>1031</v>
      </c>
      <c r="G224" s="310"/>
      <c r="H224" s="226"/>
      <c r="I224" s="103"/>
      <c r="J224" s="81"/>
      <c r="K224" s="81"/>
      <c r="L224" s="81"/>
      <c r="M224" s="81"/>
      <c r="N224" s="81">
        <v>13</v>
      </c>
      <c r="O224" s="81"/>
      <c r="P224" s="81"/>
      <c r="Q224" s="81"/>
      <c r="R224" s="81"/>
      <c r="S224" s="81"/>
      <c r="T224" s="81">
        <v>12</v>
      </c>
      <c r="U224" s="82"/>
      <c r="V224" s="136">
        <f>SUM(I224:T224)</f>
        <v>25</v>
      </c>
      <c r="W224" s="328">
        <f>(V224/V225)*100</f>
        <v>100</v>
      </c>
      <c r="X224" s="1"/>
      <c r="AB224" s="10"/>
      <c r="AE224" s="10"/>
      <c r="AF224" s="10"/>
    </row>
    <row r="225" spans="1:32" ht="30" customHeight="1">
      <c r="A225" s="326" t="s">
        <v>2</v>
      </c>
      <c r="B225" s="326"/>
      <c r="C225" s="327" t="s">
        <v>1096</v>
      </c>
      <c r="D225" s="327"/>
      <c r="E225" s="133" t="s">
        <v>1097</v>
      </c>
      <c r="F225" s="225" t="s">
        <v>1032</v>
      </c>
      <c r="G225" s="310"/>
      <c r="H225" s="226"/>
      <c r="I225" s="103"/>
      <c r="J225" s="81"/>
      <c r="K225" s="81"/>
      <c r="L225" s="81"/>
      <c r="M225" s="81"/>
      <c r="N225" s="81">
        <v>13</v>
      </c>
      <c r="O225" s="81"/>
      <c r="P225" s="81"/>
      <c r="Q225" s="81"/>
      <c r="R225" s="81"/>
      <c r="S225" s="81"/>
      <c r="T225" s="81">
        <v>12</v>
      </c>
      <c r="U225" s="81">
        <f>SUM(I225:T225)</f>
        <v>25</v>
      </c>
      <c r="V225" s="136">
        <f>SUM(I225:T225)</f>
        <v>25</v>
      </c>
      <c r="W225" s="329"/>
      <c r="X225" s="1"/>
      <c r="Z225" s="3"/>
      <c r="AB225" s="10"/>
      <c r="AE225" s="10"/>
      <c r="AF225" s="10"/>
    </row>
    <row r="226" spans="1:32" ht="17.25" customHeight="1">
      <c r="A226" s="330" t="s">
        <v>298</v>
      </c>
      <c r="B226" s="330"/>
      <c r="C226" s="330"/>
      <c r="D226" s="330"/>
      <c r="E226" s="330"/>
      <c r="F226" s="330"/>
      <c r="G226" s="330"/>
      <c r="H226" s="330"/>
      <c r="I226" s="330"/>
      <c r="J226" s="330"/>
      <c r="K226" s="330"/>
      <c r="L226" s="330"/>
      <c r="M226" s="330"/>
      <c r="N226" s="330"/>
      <c r="O226" s="330"/>
      <c r="P226" s="330"/>
      <c r="Q226" s="330"/>
      <c r="R226" s="330"/>
      <c r="S226" s="330"/>
      <c r="T226" s="330"/>
      <c r="U226" s="330"/>
      <c r="V226" s="330"/>
      <c r="W226" s="330"/>
    </row>
    <row r="227" spans="1:32" s="3" customFormat="1" ht="15.75" customHeight="1">
      <c r="A227" s="331" t="s">
        <v>25</v>
      </c>
      <c r="B227" s="332"/>
      <c r="C227" s="322" t="s">
        <v>22</v>
      </c>
      <c r="D227" s="322"/>
      <c r="E227" s="335" t="s">
        <v>3</v>
      </c>
      <c r="F227" s="323" t="s">
        <v>346</v>
      </c>
      <c r="G227" s="324"/>
      <c r="H227" s="324"/>
      <c r="I227" s="324"/>
      <c r="J227" s="324"/>
      <c r="K227" s="324"/>
      <c r="L227" s="324"/>
      <c r="M227" s="324"/>
      <c r="N227" s="324"/>
      <c r="O227" s="324"/>
      <c r="P227" s="324"/>
      <c r="Q227" s="324"/>
      <c r="R227" s="324"/>
      <c r="S227" s="324"/>
      <c r="T227" s="325"/>
      <c r="U227" s="122"/>
      <c r="V227" s="192" t="s">
        <v>27</v>
      </c>
      <c r="W227" s="322" t="s">
        <v>349</v>
      </c>
      <c r="Y227" s="1"/>
      <c r="Z227" s="1"/>
      <c r="AA227" s="1"/>
      <c r="AB227" s="1"/>
      <c r="AC227" s="1"/>
      <c r="AD227" s="1"/>
      <c r="AE227" s="1"/>
      <c r="AF227" s="1"/>
    </row>
    <row r="228" spans="1:32" ht="18.75" customHeight="1">
      <c r="A228" s="333"/>
      <c r="B228" s="334"/>
      <c r="C228" s="322"/>
      <c r="D228" s="322"/>
      <c r="E228" s="336"/>
      <c r="F228" s="337" t="s">
        <v>298</v>
      </c>
      <c r="G228" s="338"/>
      <c r="H228" s="339"/>
      <c r="I228" s="80" t="s">
        <v>28</v>
      </c>
      <c r="J228" s="80" t="s">
        <v>7</v>
      </c>
      <c r="K228" s="80" t="s">
        <v>8</v>
      </c>
      <c r="L228" s="80" t="s">
        <v>9</v>
      </c>
      <c r="M228" s="80" t="s">
        <v>10</v>
      </c>
      <c r="N228" s="80" t="s">
        <v>11</v>
      </c>
      <c r="O228" s="80" t="s">
        <v>12</v>
      </c>
      <c r="P228" s="80" t="s">
        <v>13</v>
      </c>
      <c r="Q228" s="80" t="s">
        <v>14</v>
      </c>
      <c r="R228" s="80" t="s">
        <v>15</v>
      </c>
      <c r="S228" s="80" t="s">
        <v>16</v>
      </c>
      <c r="T228" s="80" t="s">
        <v>17</v>
      </c>
      <c r="U228" s="14"/>
      <c r="V228" s="193"/>
      <c r="W228" s="322"/>
    </row>
    <row r="229" spans="1:32" ht="29.25" customHeight="1">
      <c r="A229" s="326" t="s">
        <v>1</v>
      </c>
      <c r="B229" s="326"/>
      <c r="C229" s="327" t="str">
        <f>C224</f>
        <v>cursos otrogados</v>
      </c>
      <c r="D229" s="327"/>
      <c r="E229" s="133" t="str">
        <f>E224</f>
        <v>cursos</v>
      </c>
      <c r="F229" s="225" t="s">
        <v>1062</v>
      </c>
      <c r="G229" s="310"/>
      <c r="H229" s="226"/>
      <c r="I229" s="103"/>
      <c r="J229" s="81"/>
      <c r="K229" s="81"/>
      <c r="L229" s="81"/>
      <c r="M229" s="81"/>
      <c r="N229" s="81"/>
      <c r="O229" s="81"/>
      <c r="P229" s="81"/>
      <c r="Q229" s="81"/>
      <c r="R229" s="81"/>
      <c r="S229" s="81"/>
      <c r="T229" s="81">
        <v>25</v>
      </c>
      <c r="U229" s="82"/>
      <c r="V229" s="136">
        <f>SUM(I229:T229)</f>
        <v>25</v>
      </c>
      <c r="W229" s="328">
        <f>(V229/V230)*100</f>
        <v>100</v>
      </c>
      <c r="X229" s="1"/>
      <c r="AB229" s="10"/>
      <c r="AE229" s="10"/>
      <c r="AF229" s="10"/>
    </row>
    <row r="230" spans="1:32" ht="30" customHeight="1">
      <c r="A230" s="326" t="s">
        <v>2</v>
      </c>
      <c r="B230" s="326"/>
      <c r="C230" s="327" t="str">
        <f>C225</f>
        <v>cursoso porgramados</v>
      </c>
      <c r="D230" s="327"/>
      <c r="E230" s="133" t="str">
        <f>E225</f>
        <v>cursos</v>
      </c>
      <c r="F230" s="225" t="s">
        <v>1063</v>
      </c>
      <c r="G230" s="310"/>
      <c r="H230" s="226"/>
      <c r="I230" s="103"/>
      <c r="J230" s="81"/>
      <c r="K230" s="81"/>
      <c r="L230" s="81"/>
      <c r="M230" s="81"/>
      <c r="N230" s="81"/>
      <c r="O230" s="81"/>
      <c r="P230" s="81"/>
      <c r="Q230" s="81"/>
      <c r="R230" s="81"/>
      <c r="S230" s="81"/>
      <c r="T230" s="81">
        <v>25</v>
      </c>
      <c r="U230" s="81">
        <f>SUM(I230:T230)</f>
        <v>25</v>
      </c>
      <c r="V230" s="136">
        <f>SUM(I230:T230)</f>
        <v>25</v>
      </c>
      <c r="W230" s="329"/>
      <c r="X230" s="1"/>
      <c r="Z230" s="3"/>
      <c r="AB230" s="10"/>
      <c r="AE230" s="10"/>
      <c r="AF230" s="10"/>
    </row>
    <row r="231" spans="1:32" s="76" customFormat="1" ht="5.25" customHeight="1">
      <c r="A231" s="83"/>
      <c r="B231" s="83"/>
      <c r="C231" s="83"/>
      <c r="D231" s="84"/>
      <c r="E231" s="84"/>
      <c r="F231" s="85"/>
      <c r="G231" s="85"/>
      <c r="H231" s="85"/>
      <c r="I231" s="86"/>
      <c r="J231" s="87"/>
      <c r="K231" s="87"/>
      <c r="L231" s="87"/>
      <c r="M231" s="87"/>
      <c r="N231" s="87"/>
      <c r="O231" s="87"/>
      <c r="P231" s="87"/>
      <c r="Q231" s="87"/>
      <c r="R231" s="87"/>
      <c r="S231" s="87"/>
      <c r="T231" s="87"/>
      <c r="U231" s="88"/>
      <c r="V231" s="89"/>
      <c r="W231" s="90"/>
      <c r="X231" s="9"/>
      <c r="AB231" s="92"/>
      <c r="AC231" s="92"/>
      <c r="AD231" s="92"/>
      <c r="AE231" s="92"/>
      <c r="AF231" s="92"/>
    </row>
    <row r="232" spans="1:32" ht="16.5" customHeight="1">
      <c r="A232" s="311" t="s">
        <v>997</v>
      </c>
      <c r="B232" s="311"/>
      <c r="C232" s="311"/>
      <c r="D232" s="311"/>
      <c r="E232" s="311"/>
      <c r="F232" s="311"/>
      <c r="G232" s="311"/>
      <c r="H232" s="311"/>
      <c r="I232" s="311"/>
      <c r="J232" s="311"/>
      <c r="K232" s="311"/>
      <c r="L232" s="311"/>
      <c r="M232" s="311"/>
      <c r="N232" s="311"/>
      <c r="O232" s="311"/>
      <c r="P232" s="311"/>
      <c r="Q232" s="311"/>
      <c r="R232" s="311"/>
      <c r="S232" s="311"/>
      <c r="T232" s="311"/>
      <c r="U232" s="311"/>
      <c r="V232" s="311"/>
      <c r="W232" s="137">
        <f>IF(ISERROR(W229/W224)=TRUE,"",(W229/W224))</f>
        <v>1</v>
      </c>
      <c r="AB232" s="10"/>
      <c r="AC232" s="10"/>
      <c r="AD232" s="10"/>
      <c r="AE232" s="10"/>
      <c r="AF232" s="10"/>
    </row>
    <row r="233" spans="1:32" ht="6.7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91"/>
      <c r="AB233" s="10"/>
      <c r="AC233" s="10"/>
      <c r="AD233" s="10"/>
      <c r="AE233" s="10"/>
      <c r="AF233" s="10"/>
    </row>
    <row r="234" spans="1:32" s="3" customFormat="1" ht="33" customHeight="1">
      <c r="A234" s="312" t="s">
        <v>1033</v>
      </c>
      <c r="B234" s="313"/>
      <c r="C234" s="313"/>
      <c r="D234" s="313"/>
      <c r="E234" s="313"/>
      <c r="F234" s="314"/>
      <c r="G234" s="315"/>
      <c r="H234" s="315"/>
      <c r="I234" s="315"/>
      <c r="J234" s="315"/>
      <c r="K234" s="315"/>
      <c r="L234" s="315"/>
      <c r="M234" s="315"/>
      <c r="N234" s="315"/>
      <c r="O234" s="315"/>
      <c r="P234" s="315"/>
      <c r="Q234" s="315"/>
      <c r="R234" s="315"/>
      <c r="S234" s="315"/>
      <c r="T234" s="315"/>
      <c r="U234" s="315"/>
      <c r="V234" s="315"/>
      <c r="W234" s="316"/>
      <c r="Y234" s="1"/>
      <c r="Z234" s="1"/>
      <c r="AA234" s="1"/>
      <c r="AB234" s="1"/>
      <c r="AC234" s="1"/>
      <c r="AD234" s="1"/>
      <c r="AE234" s="1"/>
      <c r="AF234" s="1"/>
    </row>
    <row r="235" spans="1:32" s="3" customFormat="1" ht="3.75" customHeight="1">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Y235" s="1"/>
      <c r="Z235" s="1"/>
      <c r="AA235" s="1"/>
      <c r="AB235" s="1"/>
      <c r="AC235" s="1"/>
      <c r="AD235" s="1"/>
      <c r="AE235" s="1"/>
      <c r="AF235" s="1"/>
    </row>
    <row r="236" spans="1:32" ht="3.75" customHeight="1">
      <c r="A236" s="21"/>
      <c r="B236" s="21"/>
      <c r="C236" s="22"/>
      <c r="D236" s="22"/>
      <c r="E236" s="22"/>
      <c r="F236" s="22"/>
      <c r="G236" s="23"/>
      <c r="H236" s="23"/>
      <c r="I236" s="24"/>
      <c r="J236" s="24"/>
      <c r="K236" s="24"/>
      <c r="L236" s="24"/>
      <c r="M236" s="24"/>
      <c r="N236" s="24"/>
      <c r="O236" s="24"/>
      <c r="P236" s="24"/>
      <c r="Q236" s="24"/>
      <c r="R236" s="24"/>
      <c r="S236" s="24"/>
      <c r="T236" s="24"/>
      <c r="U236" s="24"/>
      <c r="V236" s="25"/>
      <c r="W236" s="25"/>
    </row>
    <row r="237" spans="1:32" ht="26.25" customHeight="1">
      <c r="A237" s="317" t="s">
        <v>367</v>
      </c>
      <c r="B237" s="318"/>
      <c r="C237" s="318"/>
      <c r="D237" s="318"/>
      <c r="E237" s="318"/>
      <c r="F237" s="318"/>
      <c r="G237" s="318"/>
      <c r="H237" s="318"/>
      <c r="I237" s="318"/>
      <c r="J237" s="318"/>
      <c r="K237" s="318"/>
      <c r="L237" s="318"/>
      <c r="M237" s="318"/>
      <c r="N237" s="318"/>
      <c r="O237" s="318"/>
      <c r="P237" s="318"/>
      <c r="Q237" s="318"/>
      <c r="R237" s="318"/>
      <c r="S237" s="318"/>
      <c r="T237" s="318"/>
      <c r="U237" s="318"/>
      <c r="V237" s="318"/>
      <c r="W237" s="319"/>
    </row>
    <row r="238" spans="1:32" ht="4.5" customHeight="1">
      <c r="C238" s="9"/>
      <c r="D238" s="9"/>
      <c r="E238" s="9"/>
      <c r="F238" s="9"/>
      <c r="G238" s="9"/>
      <c r="H238" s="9"/>
      <c r="I238" s="9"/>
    </row>
    <row r="239" spans="1:32" ht="19.5" customHeight="1">
      <c r="A239" s="320" t="s">
        <v>29</v>
      </c>
      <c r="B239" s="322" t="s">
        <v>30</v>
      </c>
      <c r="C239" s="322"/>
      <c r="D239" s="322"/>
      <c r="E239" s="322" t="s">
        <v>3</v>
      </c>
      <c r="F239" s="323" t="s">
        <v>26</v>
      </c>
      <c r="G239" s="324"/>
      <c r="H239" s="324"/>
      <c r="I239" s="324"/>
      <c r="J239" s="324"/>
      <c r="K239" s="324"/>
      <c r="L239" s="324"/>
      <c r="M239" s="324"/>
      <c r="N239" s="324"/>
      <c r="O239" s="324"/>
      <c r="P239" s="324"/>
      <c r="Q239" s="324"/>
      <c r="R239" s="324"/>
      <c r="S239" s="324"/>
      <c r="T239" s="325"/>
      <c r="U239" s="122"/>
      <c r="V239" s="322" t="s">
        <v>27</v>
      </c>
      <c r="W239" s="322" t="s">
        <v>301</v>
      </c>
    </row>
    <row r="240" spans="1:32" ht="25.5" customHeight="1">
      <c r="A240" s="321"/>
      <c r="B240" s="322"/>
      <c r="C240" s="322"/>
      <c r="D240" s="322"/>
      <c r="E240" s="322"/>
      <c r="F240" s="225" t="s">
        <v>299</v>
      </c>
      <c r="G240" s="310"/>
      <c r="H240" s="226"/>
      <c r="I240" s="13" t="s">
        <v>28</v>
      </c>
      <c r="J240" s="13" t="s">
        <v>7</v>
      </c>
      <c r="K240" s="13" t="s">
        <v>8</v>
      </c>
      <c r="L240" s="13" t="s">
        <v>9</v>
      </c>
      <c r="M240" s="13" t="s">
        <v>10</v>
      </c>
      <c r="N240" s="13" t="s">
        <v>11</v>
      </c>
      <c r="O240" s="13" t="s">
        <v>12</v>
      </c>
      <c r="P240" s="13" t="s">
        <v>13</v>
      </c>
      <c r="Q240" s="13" t="s">
        <v>14</v>
      </c>
      <c r="R240" s="13" t="s">
        <v>15</v>
      </c>
      <c r="S240" s="13" t="s">
        <v>16</v>
      </c>
      <c r="T240" s="13" t="s">
        <v>17</v>
      </c>
      <c r="U240" s="13"/>
      <c r="V240" s="322"/>
      <c r="W240" s="322"/>
    </row>
    <row r="241" spans="1:23" ht="26.25" customHeight="1">
      <c r="A241" s="305" t="s">
        <v>1165</v>
      </c>
      <c r="B241" s="309">
        <v>1</v>
      </c>
      <c r="C241" s="293" t="s">
        <v>1098</v>
      </c>
      <c r="D241" s="294"/>
      <c r="E241" s="297" t="s">
        <v>1097</v>
      </c>
      <c r="F241" s="298" t="s">
        <v>300</v>
      </c>
      <c r="G241" s="299"/>
      <c r="H241" s="300"/>
      <c r="I241" s="104"/>
      <c r="J241" s="104"/>
      <c r="K241" s="104"/>
      <c r="L241" s="104"/>
      <c r="M241" s="104"/>
      <c r="N241" s="104">
        <v>8</v>
      </c>
      <c r="O241" s="104"/>
      <c r="P241" s="104"/>
      <c r="Q241" s="104"/>
      <c r="R241" s="104"/>
      <c r="S241" s="104"/>
      <c r="T241" s="104">
        <v>7</v>
      </c>
      <c r="U241" s="105"/>
      <c r="V241" s="138">
        <f t="shared" ref="V241:V251" si="0">SUM(I241:T241)</f>
        <v>15</v>
      </c>
      <c r="W241" s="301">
        <f>IF(V241=0,"-",V242/V241)</f>
        <v>1</v>
      </c>
    </row>
    <row r="242" spans="1:23" ht="27.75" customHeight="1">
      <c r="A242" s="306"/>
      <c r="B242" s="309"/>
      <c r="C242" s="295"/>
      <c r="D242" s="296"/>
      <c r="E242" s="297"/>
      <c r="F242" s="302" t="s">
        <v>298</v>
      </c>
      <c r="G242" s="303"/>
      <c r="H242" s="304"/>
      <c r="I242" s="19"/>
      <c r="J242" s="19"/>
      <c r="K242" s="19"/>
      <c r="L242" s="19"/>
      <c r="M242" s="19"/>
      <c r="N242" s="19"/>
      <c r="O242" s="19"/>
      <c r="P242" s="19"/>
      <c r="Q242" s="19"/>
      <c r="R242" s="19"/>
      <c r="S242" s="19"/>
      <c r="T242" s="19">
        <v>15</v>
      </c>
      <c r="U242" s="20"/>
      <c r="V242" s="138">
        <f t="shared" si="0"/>
        <v>15</v>
      </c>
      <c r="W242" s="301"/>
    </row>
    <row r="243" spans="1:23" ht="26.25" customHeight="1">
      <c r="A243" s="306"/>
      <c r="B243" s="309">
        <v>2</v>
      </c>
      <c r="C243" s="293" t="s">
        <v>1099</v>
      </c>
      <c r="D243" s="294"/>
      <c r="E243" s="297" t="s">
        <v>1100</v>
      </c>
      <c r="F243" s="298" t="s">
        <v>300</v>
      </c>
      <c r="G243" s="299"/>
      <c r="H243" s="300"/>
      <c r="I243" s="104"/>
      <c r="J243" s="104"/>
      <c r="K243" s="104"/>
      <c r="L243" s="104"/>
      <c r="M243" s="104"/>
      <c r="N243" s="104"/>
      <c r="O243" s="104"/>
      <c r="P243" s="104"/>
      <c r="Q243" s="104"/>
      <c r="R243" s="104"/>
      <c r="S243" s="104"/>
      <c r="T243" s="104">
        <v>10</v>
      </c>
      <c r="U243" s="105"/>
      <c r="V243" s="138">
        <f t="shared" si="0"/>
        <v>10</v>
      </c>
      <c r="W243" s="301">
        <f>IF(V243=0,"-",V244/V243)</f>
        <v>1</v>
      </c>
    </row>
    <row r="244" spans="1:23" ht="26.25" customHeight="1">
      <c r="A244" s="306"/>
      <c r="B244" s="309"/>
      <c r="C244" s="295"/>
      <c r="D244" s="296"/>
      <c r="E244" s="297"/>
      <c r="F244" s="302" t="s">
        <v>298</v>
      </c>
      <c r="G244" s="303"/>
      <c r="H244" s="304"/>
      <c r="I244" s="19"/>
      <c r="J244" s="19"/>
      <c r="K244" s="19"/>
      <c r="L244" s="19"/>
      <c r="M244" s="19"/>
      <c r="N244" s="19"/>
      <c r="O244" s="19"/>
      <c r="P244" s="19"/>
      <c r="Q244" s="19"/>
      <c r="R244" s="19"/>
      <c r="S244" s="19"/>
      <c r="T244" s="19">
        <v>10</v>
      </c>
      <c r="U244" s="20"/>
      <c r="V244" s="138">
        <f t="shared" si="0"/>
        <v>10</v>
      </c>
      <c r="W244" s="301"/>
    </row>
    <row r="245" spans="1:23" ht="26.25" customHeight="1">
      <c r="A245" s="306"/>
      <c r="B245" s="309">
        <v>3</v>
      </c>
      <c r="C245" s="293"/>
      <c r="D245" s="294"/>
      <c r="E245" s="297"/>
      <c r="F245" s="298" t="s">
        <v>300</v>
      </c>
      <c r="G245" s="299"/>
      <c r="H245" s="300"/>
      <c r="I245" s="104"/>
      <c r="J245" s="104"/>
      <c r="K245" s="104"/>
      <c r="L245" s="104"/>
      <c r="M245" s="104"/>
      <c r="N245" s="104"/>
      <c r="O245" s="104"/>
      <c r="P245" s="104"/>
      <c r="Q245" s="104"/>
      <c r="R245" s="104"/>
      <c r="S245" s="104"/>
      <c r="T245" s="104"/>
      <c r="U245" s="105"/>
      <c r="V245" s="138">
        <f t="shared" si="0"/>
        <v>0</v>
      </c>
      <c r="W245" s="301" t="str">
        <f t="shared" ref="W245" si="1">IF(V245=0,"-",V246/V245)</f>
        <v>-</v>
      </c>
    </row>
    <row r="246" spans="1:23" ht="26.25" customHeight="1">
      <c r="A246" s="306"/>
      <c r="B246" s="309"/>
      <c r="C246" s="295"/>
      <c r="D246" s="296"/>
      <c r="E246" s="297"/>
      <c r="F246" s="302" t="s">
        <v>298</v>
      </c>
      <c r="G246" s="303"/>
      <c r="H246" s="304"/>
      <c r="I246" s="19"/>
      <c r="J246" s="19"/>
      <c r="K246" s="19"/>
      <c r="L246" s="19"/>
      <c r="M246" s="19"/>
      <c r="N246" s="19"/>
      <c r="O246" s="19"/>
      <c r="P246" s="19"/>
      <c r="Q246" s="19"/>
      <c r="R246" s="19"/>
      <c r="S246" s="19"/>
      <c r="T246" s="19"/>
      <c r="U246" s="20"/>
      <c r="V246" s="138">
        <f t="shared" si="0"/>
        <v>0</v>
      </c>
      <c r="W246" s="301"/>
    </row>
    <row r="247" spans="1:23" ht="26.25" customHeight="1">
      <c r="A247" s="306"/>
      <c r="B247" s="309">
        <v>4</v>
      </c>
      <c r="C247" s="293"/>
      <c r="D247" s="294"/>
      <c r="E247" s="297"/>
      <c r="F247" s="298" t="s">
        <v>300</v>
      </c>
      <c r="G247" s="299"/>
      <c r="H247" s="300"/>
      <c r="I247" s="104"/>
      <c r="J247" s="104"/>
      <c r="K247" s="104"/>
      <c r="L247" s="104"/>
      <c r="M247" s="104"/>
      <c r="N247" s="104"/>
      <c r="O247" s="104"/>
      <c r="P247" s="104"/>
      <c r="Q247" s="104"/>
      <c r="R247" s="104"/>
      <c r="S247" s="104"/>
      <c r="T247" s="104"/>
      <c r="U247" s="105"/>
      <c r="V247" s="138">
        <f t="shared" si="0"/>
        <v>0</v>
      </c>
      <c r="W247" s="301" t="str">
        <f t="shared" ref="W247" si="2">IF(V247=0,"-",V248/V247)</f>
        <v>-</v>
      </c>
    </row>
    <row r="248" spans="1:23" ht="26.25" customHeight="1">
      <c r="A248" s="306"/>
      <c r="B248" s="309"/>
      <c r="C248" s="295"/>
      <c r="D248" s="296"/>
      <c r="E248" s="297"/>
      <c r="F248" s="302" t="s">
        <v>298</v>
      </c>
      <c r="G248" s="303"/>
      <c r="H248" s="304"/>
      <c r="I248" s="19"/>
      <c r="J248" s="19"/>
      <c r="K248" s="19"/>
      <c r="L248" s="19"/>
      <c r="M248" s="19"/>
      <c r="N248" s="19"/>
      <c r="O248" s="19"/>
      <c r="P248" s="19"/>
      <c r="Q248" s="19"/>
      <c r="R248" s="19"/>
      <c r="S248" s="19"/>
      <c r="T248" s="19"/>
      <c r="U248" s="20"/>
      <c r="V248" s="138">
        <f t="shared" si="0"/>
        <v>0</v>
      </c>
      <c r="W248" s="301"/>
    </row>
    <row r="249" spans="1:23" ht="26.25" customHeight="1">
      <c r="A249" s="306"/>
      <c r="B249" s="309">
        <v>5</v>
      </c>
      <c r="C249" s="293"/>
      <c r="D249" s="294"/>
      <c r="E249" s="297"/>
      <c r="F249" s="298" t="s">
        <v>300</v>
      </c>
      <c r="G249" s="299"/>
      <c r="H249" s="300"/>
      <c r="I249" s="104"/>
      <c r="J249" s="104"/>
      <c r="K249" s="104"/>
      <c r="L249" s="104"/>
      <c r="M249" s="104"/>
      <c r="N249" s="104"/>
      <c r="O249" s="104"/>
      <c r="P249" s="104"/>
      <c r="Q249" s="104"/>
      <c r="R249" s="104"/>
      <c r="S249" s="104"/>
      <c r="T249" s="104"/>
      <c r="U249" s="105"/>
      <c r="V249" s="138">
        <f t="shared" si="0"/>
        <v>0</v>
      </c>
      <c r="W249" s="301" t="str">
        <f t="shared" ref="W249" si="3">IF(V249=0,"-",V250/V249)</f>
        <v>-</v>
      </c>
    </row>
    <row r="250" spans="1:23" ht="26.25" customHeight="1">
      <c r="A250" s="307"/>
      <c r="B250" s="309"/>
      <c r="C250" s="295"/>
      <c r="D250" s="296"/>
      <c r="E250" s="297"/>
      <c r="F250" s="302" t="s">
        <v>298</v>
      </c>
      <c r="G250" s="303"/>
      <c r="H250" s="304"/>
      <c r="I250" s="19"/>
      <c r="J250" s="19"/>
      <c r="K250" s="19"/>
      <c r="L250" s="19"/>
      <c r="M250" s="19"/>
      <c r="N250" s="19"/>
      <c r="O250" s="19"/>
      <c r="P250" s="19"/>
      <c r="Q250" s="19"/>
      <c r="R250" s="19"/>
      <c r="S250" s="19"/>
      <c r="T250" s="19"/>
      <c r="U250" s="20"/>
      <c r="V250" s="138">
        <f t="shared" si="0"/>
        <v>0</v>
      </c>
      <c r="W250" s="301"/>
    </row>
    <row r="251" spans="1:23" ht="26.25" customHeight="1">
      <c r="A251" s="305" t="s">
        <v>1166</v>
      </c>
      <c r="B251" s="308">
        <v>1</v>
      </c>
      <c r="C251" s="293" t="s">
        <v>1101</v>
      </c>
      <c r="D251" s="294"/>
      <c r="E251" s="297" t="s">
        <v>1103</v>
      </c>
      <c r="F251" s="298" t="s">
        <v>300</v>
      </c>
      <c r="G251" s="299"/>
      <c r="H251" s="300"/>
      <c r="I251" s="104"/>
      <c r="J251" s="104"/>
      <c r="K251" s="104"/>
      <c r="L251" s="104">
        <v>2</v>
      </c>
      <c r="M251" s="104"/>
      <c r="N251" s="104"/>
      <c r="O251" s="104"/>
      <c r="P251" s="104"/>
      <c r="Q251" s="104"/>
      <c r="R251" s="104"/>
      <c r="S251" s="104"/>
      <c r="T251" s="104">
        <v>2</v>
      </c>
      <c r="U251" s="105"/>
      <c r="V251" s="138">
        <f t="shared" si="0"/>
        <v>4</v>
      </c>
      <c r="W251" s="301">
        <f>IF(V251=0,"-",V252/V251)</f>
        <v>1</v>
      </c>
    </row>
    <row r="252" spans="1:23" ht="26.25" customHeight="1">
      <c r="A252" s="306"/>
      <c r="B252" s="308"/>
      <c r="C252" s="295"/>
      <c r="D252" s="296"/>
      <c r="E252" s="297"/>
      <c r="F252" s="302" t="s">
        <v>298</v>
      </c>
      <c r="G252" s="303"/>
      <c r="H252" s="304"/>
      <c r="I252" s="19"/>
      <c r="J252" s="19"/>
      <c r="K252" s="19"/>
      <c r="L252" s="19"/>
      <c r="M252" s="19"/>
      <c r="N252" s="19"/>
      <c r="O252" s="19"/>
      <c r="P252" s="19"/>
      <c r="Q252" s="19"/>
      <c r="R252" s="19"/>
      <c r="S252" s="19"/>
      <c r="T252" s="19">
        <v>4</v>
      </c>
      <c r="U252" s="20"/>
      <c r="V252" s="138">
        <f t="shared" ref="V252:V260" si="4">SUM(I252:T252)</f>
        <v>4</v>
      </c>
      <c r="W252" s="301"/>
    </row>
    <row r="253" spans="1:23" ht="26.25" customHeight="1">
      <c r="A253" s="306"/>
      <c r="B253" s="308">
        <v>2</v>
      </c>
      <c r="C253" s="293" t="s">
        <v>1102</v>
      </c>
      <c r="D253" s="294"/>
      <c r="E253" s="297" t="s">
        <v>1103</v>
      </c>
      <c r="F253" s="298" t="s">
        <v>300</v>
      </c>
      <c r="G253" s="299"/>
      <c r="H253" s="300"/>
      <c r="I253" s="104"/>
      <c r="J253" s="104"/>
      <c r="K253" s="104"/>
      <c r="L253" s="104"/>
      <c r="M253" s="104"/>
      <c r="N253" s="104">
        <v>8</v>
      </c>
      <c r="O253" s="104"/>
      <c r="P253" s="104"/>
      <c r="Q253" s="104"/>
      <c r="R253" s="104"/>
      <c r="S253" s="104"/>
      <c r="T253" s="104">
        <v>7</v>
      </c>
      <c r="U253" s="105"/>
      <c r="V253" s="138">
        <f t="shared" si="4"/>
        <v>15</v>
      </c>
      <c r="W253" s="301">
        <f>IF(V253=0,"-",V254/V253)</f>
        <v>0.46666666666666667</v>
      </c>
    </row>
    <row r="254" spans="1:23" ht="26.25" customHeight="1">
      <c r="A254" s="306"/>
      <c r="B254" s="308"/>
      <c r="C254" s="295"/>
      <c r="D254" s="296"/>
      <c r="E254" s="297"/>
      <c r="F254" s="302" t="s">
        <v>298</v>
      </c>
      <c r="G254" s="303"/>
      <c r="H254" s="304"/>
      <c r="I254" s="19"/>
      <c r="J254" s="19"/>
      <c r="K254" s="19"/>
      <c r="L254" s="19"/>
      <c r="M254" s="19"/>
      <c r="N254" s="19"/>
      <c r="O254" s="19"/>
      <c r="P254" s="19"/>
      <c r="Q254" s="19"/>
      <c r="R254" s="19"/>
      <c r="S254" s="19"/>
      <c r="T254" s="19">
        <v>7</v>
      </c>
      <c r="U254" s="20"/>
      <c r="V254" s="138">
        <f t="shared" si="4"/>
        <v>7</v>
      </c>
      <c r="W254" s="301"/>
    </row>
    <row r="255" spans="1:23" ht="26.25" customHeight="1">
      <c r="A255" s="306"/>
      <c r="B255" s="308">
        <v>3</v>
      </c>
      <c r="C255" s="293"/>
      <c r="D255" s="294"/>
      <c r="E255" s="297"/>
      <c r="F255" s="298" t="s">
        <v>300</v>
      </c>
      <c r="G255" s="299"/>
      <c r="H255" s="300"/>
      <c r="I255" s="104"/>
      <c r="J255" s="104"/>
      <c r="K255" s="104"/>
      <c r="L255" s="104"/>
      <c r="M255" s="104"/>
      <c r="N255" s="104"/>
      <c r="O255" s="104"/>
      <c r="P255" s="104"/>
      <c r="Q255" s="104"/>
      <c r="R255" s="104"/>
      <c r="S255" s="104"/>
      <c r="T255" s="104"/>
      <c r="U255" s="105"/>
      <c r="V255" s="138">
        <f t="shared" si="4"/>
        <v>0</v>
      </c>
      <c r="W255" s="301" t="str">
        <f>IF(V255=0,"-",V256/V255)</f>
        <v>-</v>
      </c>
    </row>
    <row r="256" spans="1:23" ht="26.25" customHeight="1">
      <c r="A256" s="306"/>
      <c r="B256" s="308"/>
      <c r="C256" s="295"/>
      <c r="D256" s="296"/>
      <c r="E256" s="297"/>
      <c r="F256" s="302" t="s">
        <v>298</v>
      </c>
      <c r="G256" s="303"/>
      <c r="H256" s="304"/>
      <c r="I256" s="19"/>
      <c r="J256" s="19"/>
      <c r="K256" s="19"/>
      <c r="L256" s="19"/>
      <c r="M256" s="19"/>
      <c r="N256" s="19"/>
      <c r="O256" s="19"/>
      <c r="P256" s="19"/>
      <c r="Q256" s="19"/>
      <c r="R256" s="19"/>
      <c r="S256" s="19"/>
      <c r="T256" s="19"/>
      <c r="U256" s="20"/>
      <c r="V256" s="138">
        <f t="shared" si="4"/>
        <v>0</v>
      </c>
      <c r="W256" s="301"/>
    </row>
    <row r="257" spans="1:23" ht="26.25" customHeight="1">
      <c r="A257" s="306"/>
      <c r="B257" s="308">
        <v>4</v>
      </c>
      <c r="C257" s="293"/>
      <c r="D257" s="294"/>
      <c r="E257" s="297"/>
      <c r="F257" s="298" t="s">
        <v>300</v>
      </c>
      <c r="G257" s="299"/>
      <c r="H257" s="300"/>
      <c r="I257" s="104"/>
      <c r="J257" s="104"/>
      <c r="K257" s="104"/>
      <c r="L257" s="104"/>
      <c r="M257" s="104"/>
      <c r="N257" s="104"/>
      <c r="O257" s="104"/>
      <c r="P257" s="104"/>
      <c r="Q257" s="104"/>
      <c r="R257" s="104"/>
      <c r="S257" s="104"/>
      <c r="T257" s="104"/>
      <c r="U257" s="105"/>
      <c r="V257" s="138">
        <f t="shared" si="4"/>
        <v>0</v>
      </c>
      <c r="W257" s="301" t="str">
        <f>IF(V257=0,"-",V258/V257)</f>
        <v>-</v>
      </c>
    </row>
    <row r="258" spans="1:23" ht="26.25" customHeight="1">
      <c r="A258" s="306"/>
      <c r="B258" s="308"/>
      <c r="C258" s="295"/>
      <c r="D258" s="296"/>
      <c r="E258" s="297"/>
      <c r="F258" s="302" t="s">
        <v>298</v>
      </c>
      <c r="G258" s="303"/>
      <c r="H258" s="304"/>
      <c r="I258" s="19"/>
      <c r="J258" s="19"/>
      <c r="K258" s="19"/>
      <c r="L258" s="19"/>
      <c r="M258" s="19"/>
      <c r="N258" s="19"/>
      <c r="O258" s="19"/>
      <c r="P258" s="19"/>
      <c r="Q258" s="19"/>
      <c r="R258" s="19"/>
      <c r="S258" s="19"/>
      <c r="T258" s="19"/>
      <c r="U258" s="20"/>
      <c r="V258" s="138">
        <f t="shared" si="4"/>
        <v>0</v>
      </c>
      <c r="W258" s="301"/>
    </row>
    <row r="259" spans="1:23" ht="26.25" customHeight="1">
      <c r="A259" s="306"/>
      <c r="B259" s="308">
        <v>5</v>
      </c>
      <c r="C259" s="293"/>
      <c r="D259" s="294"/>
      <c r="E259" s="297"/>
      <c r="F259" s="298" t="s">
        <v>300</v>
      </c>
      <c r="G259" s="299"/>
      <c r="H259" s="300"/>
      <c r="I259" s="104"/>
      <c r="J259" s="104"/>
      <c r="K259" s="104"/>
      <c r="L259" s="104"/>
      <c r="M259" s="104"/>
      <c r="N259" s="104"/>
      <c r="O259" s="104"/>
      <c r="P259" s="104"/>
      <c r="Q259" s="104"/>
      <c r="R259" s="104"/>
      <c r="S259" s="104"/>
      <c r="T259" s="104"/>
      <c r="U259" s="105"/>
      <c r="V259" s="138">
        <f t="shared" si="4"/>
        <v>0</v>
      </c>
      <c r="W259" s="301" t="str">
        <f>IF(V259=0,"-",V260/V259)</f>
        <v>-</v>
      </c>
    </row>
    <row r="260" spans="1:23" ht="26.25" customHeight="1">
      <c r="A260" s="307"/>
      <c r="B260" s="308"/>
      <c r="C260" s="295"/>
      <c r="D260" s="296"/>
      <c r="E260" s="297"/>
      <c r="F260" s="302" t="s">
        <v>298</v>
      </c>
      <c r="G260" s="303"/>
      <c r="H260" s="304"/>
      <c r="I260" s="19"/>
      <c r="J260" s="19"/>
      <c r="K260" s="19"/>
      <c r="L260" s="19"/>
      <c r="M260" s="19"/>
      <c r="N260" s="19"/>
      <c r="O260" s="19"/>
      <c r="P260" s="19"/>
      <c r="Q260" s="19"/>
      <c r="R260" s="19"/>
      <c r="S260" s="19"/>
      <c r="T260" s="19"/>
      <c r="U260" s="20"/>
      <c r="V260" s="138">
        <f t="shared" si="4"/>
        <v>0</v>
      </c>
      <c r="W260" s="301"/>
    </row>
    <row r="261" spans="1:23" ht="26.25" customHeight="1">
      <c r="A261" s="305" t="s">
        <v>1167</v>
      </c>
      <c r="B261" s="308">
        <v>1</v>
      </c>
      <c r="C261" s="293" t="s">
        <v>1104</v>
      </c>
      <c r="D261" s="294"/>
      <c r="E261" s="297" t="s">
        <v>1106</v>
      </c>
      <c r="F261" s="298" t="s">
        <v>300</v>
      </c>
      <c r="G261" s="299"/>
      <c r="H261" s="300"/>
      <c r="I261" s="104"/>
      <c r="J261" s="104">
        <v>1</v>
      </c>
      <c r="K261" s="104"/>
      <c r="L261" s="104"/>
      <c r="M261" s="104"/>
      <c r="N261" s="104"/>
      <c r="O261" s="104"/>
      <c r="P261" s="104"/>
      <c r="Q261" s="104"/>
      <c r="R261" s="104"/>
      <c r="S261" s="104"/>
      <c r="T261" s="104"/>
      <c r="U261" s="105"/>
      <c r="V261" s="138">
        <f>SUM(I261:T261)</f>
        <v>1</v>
      </c>
      <c r="W261" s="301">
        <f>IF(V261=0,"-",V262/V261)</f>
        <v>1</v>
      </c>
    </row>
    <row r="262" spans="1:23" ht="26.25" customHeight="1">
      <c r="A262" s="306"/>
      <c r="B262" s="308"/>
      <c r="C262" s="295"/>
      <c r="D262" s="296"/>
      <c r="E262" s="297"/>
      <c r="F262" s="302" t="s">
        <v>298</v>
      </c>
      <c r="G262" s="303"/>
      <c r="H262" s="304"/>
      <c r="I262" s="19"/>
      <c r="J262" s="19"/>
      <c r="K262" s="19"/>
      <c r="L262" s="19"/>
      <c r="M262" s="19"/>
      <c r="N262" s="19"/>
      <c r="O262" s="19"/>
      <c r="P262" s="19"/>
      <c r="Q262" s="19"/>
      <c r="R262" s="19"/>
      <c r="S262" s="19"/>
      <c r="T262" s="19">
        <v>1</v>
      </c>
      <c r="U262" s="20"/>
      <c r="V262" s="138">
        <f t="shared" ref="V262:V270" si="5">SUM(I262:T262)</f>
        <v>1</v>
      </c>
      <c r="W262" s="301"/>
    </row>
    <row r="263" spans="1:23" ht="26.25" customHeight="1">
      <c r="A263" s="306"/>
      <c r="B263" s="308">
        <v>2</v>
      </c>
      <c r="C263" s="293" t="s">
        <v>1105</v>
      </c>
      <c r="D263" s="294"/>
      <c r="E263" s="297" t="s">
        <v>1107</v>
      </c>
      <c r="F263" s="298" t="s">
        <v>300</v>
      </c>
      <c r="G263" s="299"/>
      <c r="H263" s="300"/>
      <c r="I263" s="104"/>
      <c r="J263" s="104"/>
      <c r="K263" s="104"/>
      <c r="L263" s="104">
        <v>3</v>
      </c>
      <c r="M263" s="104"/>
      <c r="N263" s="104"/>
      <c r="O263" s="104"/>
      <c r="P263" s="104"/>
      <c r="Q263" s="104"/>
      <c r="R263" s="104"/>
      <c r="S263" s="104"/>
      <c r="T263" s="104"/>
      <c r="U263" s="105"/>
      <c r="V263" s="138">
        <f t="shared" si="5"/>
        <v>3</v>
      </c>
      <c r="W263" s="301">
        <f>IF(V263=0,"-",V264/V263)</f>
        <v>1</v>
      </c>
    </row>
    <row r="264" spans="1:23" ht="26.25" customHeight="1">
      <c r="A264" s="306"/>
      <c r="B264" s="308"/>
      <c r="C264" s="295"/>
      <c r="D264" s="296"/>
      <c r="E264" s="297"/>
      <c r="F264" s="302" t="s">
        <v>298</v>
      </c>
      <c r="G264" s="303"/>
      <c r="H264" s="304"/>
      <c r="I264" s="19"/>
      <c r="J264" s="19"/>
      <c r="K264" s="19"/>
      <c r="L264" s="19"/>
      <c r="M264" s="19"/>
      <c r="N264" s="19"/>
      <c r="O264" s="19"/>
      <c r="P264" s="19"/>
      <c r="Q264" s="19"/>
      <c r="R264" s="19"/>
      <c r="S264" s="19"/>
      <c r="T264" s="19">
        <v>3</v>
      </c>
      <c r="U264" s="20"/>
      <c r="V264" s="138">
        <f t="shared" si="5"/>
        <v>3</v>
      </c>
      <c r="W264" s="301"/>
    </row>
    <row r="265" spans="1:23" ht="26.25" customHeight="1">
      <c r="A265" s="306"/>
      <c r="B265" s="308">
        <v>3</v>
      </c>
      <c r="C265" s="293"/>
      <c r="D265" s="294"/>
      <c r="E265" s="297"/>
      <c r="F265" s="298" t="s">
        <v>300</v>
      </c>
      <c r="G265" s="299"/>
      <c r="H265" s="300"/>
      <c r="I265" s="104"/>
      <c r="J265" s="104"/>
      <c r="K265" s="104"/>
      <c r="L265" s="104"/>
      <c r="M265" s="104"/>
      <c r="N265" s="104"/>
      <c r="O265" s="104"/>
      <c r="P265" s="104"/>
      <c r="Q265" s="104"/>
      <c r="R265" s="104"/>
      <c r="S265" s="104"/>
      <c r="T265" s="104"/>
      <c r="U265" s="105"/>
      <c r="V265" s="138">
        <f t="shared" si="5"/>
        <v>0</v>
      </c>
      <c r="W265" s="301" t="str">
        <f>IF(V265=0,"-",V266/V265)</f>
        <v>-</v>
      </c>
    </row>
    <row r="266" spans="1:23" ht="26.25" customHeight="1">
      <c r="A266" s="306"/>
      <c r="B266" s="308"/>
      <c r="C266" s="295"/>
      <c r="D266" s="296"/>
      <c r="E266" s="297"/>
      <c r="F266" s="302" t="s">
        <v>298</v>
      </c>
      <c r="G266" s="303"/>
      <c r="H266" s="304"/>
      <c r="I266" s="19"/>
      <c r="J266" s="19"/>
      <c r="K266" s="19"/>
      <c r="L266" s="19"/>
      <c r="M266" s="19"/>
      <c r="N266" s="19"/>
      <c r="O266" s="19"/>
      <c r="P266" s="19"/>
      <c r="Q266" s="19"/>
      <c r="R266" s="19"/>
      <c r="S266" s="19"/>
      <c r="T266" s="19"/>
      <c r="U266" s="20"/>
      <c r="V266" s="138">
        <f t="shared" si="5"/>
        <v>0</v>
      </c>
      <c r="W266" s="301"/>
    </row>
    <row r="267" spans="1:23" ht="26.25" customHeight="1">
      <c r="A267" s="306"/>
      <c r="B267" s="308">
        <v>4</v>
      </c>
      <c r="C267" s="293"/>
      <c r="D267" s="294"/>
      <c r="E267" s="297"/>
      <c r="F267" s="298" t="s">
        <v>300</v>
      </c>
      <c r="G267" s="299"/>
      <c r="H267" s="300"/>
      <c r="I267" s="104"/>
      <c r="J267" s="104"/>
      <c r="K267" s="104"/>
      <c r="L267" s="104"/>
      <c r="M267" s="104"/>
      <c r="N267" s="104"/>
      <c r="O267" s="104"/>
      <c r="P267" s="104"/>
      <c r="Q267" s="104"/>
      <c r="R267" s="104"/>
      <c r="S267" s="104"/>
      <c r="T267" s="104"/>
      <c r="U267" s="105"/>
      <c r="V267" s="138">
        <f t="shared" si="5"/>
        <v>0</v>
      </c>
      <c r="W267" s="301" t="str">
        <f>IF(V267=0,"-",V268/V267)</f>
        <v>-</v>
      </c>
    </row>
    <row r="268" spans="1:23" ht="26.25" customHeight="1">
      <c r="A268" s="306"/>
      <c r="B268" s="308"/>
      <c r="C268" s="295"/>
      <c r="D268" s="296"/>
      <c r="E268" s="297"/>
      <c r="F268" s="302" t="s">
        <v>298</v>
      </c>
      <c r="G268" s="303"/>
      <c r="H268" s="304"/>
      <c r="I268" s="19"/>
      <c r="J268" s="19"/>
      <c r="K268" s="19"/>
      <c r="L268" s="19"/>
      <c r="M268" s="19"/>
      <c r="N268" s="19"/>
      <c r="O268" s="19"/>
      <c r="P268" s="19"/>
      <c r="Q268" s="19"/>
      <c r="R268" s="19"/>
      <c r="S268" s="19"/>
      <c r="T268" s="19"/>
      <c r="U268" s="20"/>
      <c r="V268" s="138">
        <f t="shared" si="5"/>
        <v>0</v>
      </c>
      <c r="W268" s="301"/>
    </row>
    <row r="269" spans="1:23" ht="26.25" customHeight="1">
      <c r="A269" s="306"/>
      <c r="B269" s="308">
        <v>5</v>
      </c>
      <c r="C269" s="293"/>
      <c r="D269" s="294"/>
      <c r="E269" s="297"/>
      <c r="F269" s="298" t="s">
        <v>300</v>
      </c>
      <c r="G269" s="299"/>
      <c r="H269" s="300"/>
      <c r="I269" s="104"/>
      <c r="J269" s="104"/>
      <c r="K269" s="104"/>
      <c r="L269" s="104"/>
      <c r="M269" s="104"/>
      <c r="N269" s="104"/>
      <c r="O269" s="104"/>
      <c r="P269" s="104"/>
      <c r="Q269" s="104"/>
      <c r="R269" s="104"/>
      <c r="S269" s="104"/>
      <c r="T269" s="104"/>
      <c r="U269" s="105"/>
      <c r="V269" s="138">
        <f t="shared" si="5"/>
        <v>0</v>
      </c>
      <c r="W269" s="301" t="str">
        <f>IF(V269=0,"-",V270/V269)</f>
        <v>-</v>
      </c>
    </row>
    <row r="270" spans="1:23" ht="26.25" customHeight="1">
      <c r="A270" s="307"/>
      <c r="B270" s="308"/>
      <c r="C270" s="295"/>
      <c r="D270" s="296"/>
      <c r="E270" s="297"/>
      <c r="F270" s="302" t="s">
        <v>298</v>
      </c>
      <c r="G270" s="303"/>
      <c r="H270" s="304"/>
      <c r="I270" s="19"/>
      <c r="J270" s="19"/>
      <c r="K270" s="19"/>
      <c r="L270" s="19"/>
      <c r="M270" s="19"/>
      <c r="N270" s="19"/>
      <c r="O270" s="19"/>
      <c r="P270" s="19"/>
      <c r="Q270" s="19"/>
      <c r="R270" s="19"/>
      <c r="S270" s="19"/>
      <c r="T270" s="19"/>
      <c r="U270" s="20"/>
      <c r="V270" s="138">
        <f t="shared" si="5"/>
        <v>0</v>
      </c>
      <c r="W270" s="301"/>
    </row>
    <row r="271" spans="1:23" ht="26.25" customHeight="1">
      <c r="A271" s="305" t="s">
        <v>1168</v>
      </c>
      <c r="B271" s="308">
        <v>1</v>
      </c>
      <c r="C271" s="293" t="s">
        <v>1108</v>
      </c>
      <c r="D271" s="294"/>
      <c r="E271" s="297" t="s">
        <v>1111</v>
      </c>
      <c r="F271" s="298" t="s">
        <v>300</v>
      </c>
      <c r="G271" s="299"/>
      <c r="H271" s="300"/>
      <c r="I271" s="104"/>
      <c r="J271" s="104"/>
      <c r="K271" s="104"/>
      <c r="L271" s="104"/>
      <c r="M271" s="104"/>
      <c r="N271" s="104"/>
      <c r="O271" s="104"/>
      <c r="P271" s="104"/>
      <c r="Q271" s="104"/>
      <c r="R271" s="104">
        <v>25</v>
      </c>
      <c r="S271" s="104"/>
      <c r="T271" s="104"/>
      <c r="U271" s="105"/>
      <c r="V271" s="138">
        <f>SUM(I271:T271)</f>
        <v>25</v>
      </c>
      <c r="W271" s="301">
        <f>IF(V271=0,"-",V272/V271)</f>
        <v>1</v>
      </c>
    </row>
    <row r="272" spans="1:23" ht="26.25" customHeight="1">
      <c r="A272" s="306"/>
      <c r="B272" s="308"/>
      <c r="C272" s="295"/>
      <c r="D272" s="296"/>
      <c r="E272" s="297"/>
      <c r="F272" s="302" t="s">
        <v>298</v>
      </c>
      <c r="G272" s="303"/>
      <c r="H272" s="304"/>
      <c r="I272" s="19"/>
      <c r="J272" s="19"/>
      <c r="K272" s="19"/>
      <c r="L272" s="19"/>
      <c r="M272" s="19"/>
      <c r="N272" s="19"/>
      <c r="O272" s="19"/>
      <c r="P272" s="19"/>
      <c r="Q272" s="19"/>
      <c r="R272" s="19"/>
      <c r="S272" s="19"/>
      <c r="T272" s="19">
        <v>25</v>
      </c>
      <c r="U272" s="20"/>
      <c r="V272" s="138">
        <f t="shared" ref="V272:V280" si="6">SUM(I272:T272)</f>
        <v>25</v>
      </c>
      <c r="W272" s="301"/>
    </row>
    <row r="273" spans="1:23" ht="26.25" customHeight="1">
      <c r="A273" s="306"/>
      <c r="B273" s="308">
        <v>2</v>
      </c>
      <c r="C273" s="293" t="s">
        <v>1109</v>
      </c>
      <c r="D273" s="294"/>
      <c r="E273" s="297" t="s">
        <v>1110</v>
      </c>
      <c r="F273" s="298" t="s">
        <v>300</v>
      </c>
      <c r="G273" s="299"/>
      <c r="H273" s="300"/>
      <c r="I273" s="104"/>
      <c r="J273" s="104"/>
      <c r="K273" s="104"/>
      <c r="L273" s="104"/>
      <c r="M273" s="104"/>
      <c r="N273" s="104"/>
      <c r="O273" s="104"/>
      <c r="P273" s="104"/>
      <c r="Q273" s="104"/>
      <c r="R273" s="104"/>
      <c r="S273" s="104">
        <v>1</v>
      </c>
      <c r="T273" s="104"/>
      <c r="U273" s="105"/>
      <c r="V273" s="138">
        <f t="shared" si="6"/>
        <v>1</v>
      </c>
      <c r="W273" s="301">
        <f>IF(V273=0,"-",V274/V273)</f>
        <v>1</v>
      </c>
    </row>
    <row r="274" spans="1:23" ht="26.25" customHeight="1">
      <c r="A274" s="306"/>
      <c r="B274" s="308"/>
      <c r="C274" s="295"/>
      <c r="D274" s="296"/>
      <c r="E274" s="297"/>
      <c r="F274" s="302" t="s">
        <v>298</v>
      </c>
      <c r="G274" s="303"/>
      <c r="H274" s="304"/>
      <c r="I274" s="19"/>
      <c r="J274" s="19"/>
      <c r="K274" s="19"/>
      <c r="L274" s="19"/>
      <c r="M274" s="19"/>
      <c r="N274" s="19"/>
      <c r="O274" s="19"/>
      <c r="P274" s="19"/>
      <c r="Q274" s="19"/>
      <c r="R274" s="19"/>
      <c r="S274" s="19"/>
      <c r="T274" s="19">
        <v>1</v>
      </c>
      <c r="U274" s="20"/>
      <c r="V274" s="138">
        <f t="shared" si="6"/>
        <v>1</v>
      </c>
      <c r="W274" s="301"/>
    </row>
    <row r="275" spans="1:23" ht="26.25" customHeight="1">
      <c r="A275" s="306"/>
      <c r="B275" s="308">
        <v>3</v>
      </c>
      <c r="C275" s="293"/>
      <c r="D275" s="294"/>
      <c r="E275" s="297"/>
      <c r="F275" s="298" t="s">
        <v>300</v>
      </c>
      <c r="G275" s="299"/>
      <c r="H275" s="300"/>
      <c r="I275" s="104"/>
      <c r="J275" s="104"/>
      <c r="K275" s="104"/>
      <c r="L275" s="104"/>
      <c r="M275" s="104"/>
      <c r="N275" s="104"/>
      <c r="O275" s="104"/>
      <c r="P275" s="104"/>
      <c r="Q275" s="104"/>
      <c r="R275" s="104"/>
      <c r="S275" s="104"/>
      <c r="T275" s="104"/>
      <c r="U275" s="105"/>
      <c r="V275" s="138">
        <f t="shared" si="6"/>
        <v>0</v>
      </c>
      <c r="W275" s="301" t="str">
        <f>IF(V275=0,"-",V276/V275)</f>
        <v>-</v>
      </c>
    </row>
    <row r="276" spans="1:23" ht="26.25" customHeight="1">
      <c r="A276" s="306"/>
      <c r="B276" s="308"/>
      <c r="C276" s="295"/>
      <c r="D276" s="296"/>
      <c r="E276" s="297"/>
      <c r="F276" s="302" t="s">
        <v>298</v>
      </c>
      <c r="G276" s="303"/>
      <c r="H276" s="304"/>
      <c r="I276" s="19"/>
      <c r="J276" s="19"/>
      <c r="K276" s="19"/>
      <c r="L276" s="19"/>
      <c r="M276" s="19"/>
      <c r="N276" s="19"/>
      <c r="O276" s="19"/>
      <c r="P276" s="19"/>
      <c r="Q276" s="19"/>
      <c r="R276" s="19"/>
      <c r="S276" s="19"/>
      <c r="T276" s="19"/>
      <c r="U276" s="20"/>
      <c r="V276" s="138">
        <f t="shared" si="6"/>
        <v>0</v>
      </c>
      <c r="W276" s="301"/>
    </row>
    <row r="277" spans="1:23" ht="26.25" customHeight="1">
      <c r="A277" s="306"/>
      <c r="B277" s="308">
        <v>4</v>
      </c>
      <c r="C277" s="293"/>
      <c r="D277" s="294"/>
      <c r="E277" s="297"/>
      <c r="F277" s="298" t="s">
        <v>300</v>
      </c>
      <c r="G277" s="299"/>
      <c r="H277" s="300"/>
      <c r="I277" s="104"/>
      <c r="J277" s="104"/>
      <c r="K277" s="104"/>
      <c r="L277" s="104"/>
      <c r="M277" s="104"/>
      <c r="N277" s="104"/>
      <c r="O277" s="104"/>
      <c r="P277" s="104"/>
      <c r="Q277" s="104"/>
      <c r="R277" s="104"/>
      <c r="S277" s="104"/>
      <c r="T277" s="104"/>
      <c r="U277" s="105"/>
      <c r="V277" s="138">
        <f t="shared" si="6"/>
        <v>0</v>
      </c>
      <c r="W277" s="301" t="str">
        <f>IF(V277=0,"-",V278/V277)</f>
        <v>-</v>
      </c>
    </row>
    <row r="278" spans="1:23" ht="26.25" customHeight="1">
      <c r="A278" s="306"/>
      <c r="B278" s="308"/>
      <c r="C278" s="295"/>
      <c r="D278" s="296"/>
      <c r="E278" s="297"/>
      <c r="F278" s="302" t="s">
        <v>298</v>
      </c>
      <c r="G278" s="303"/>
      <c r="H278" s="304"/>
      <c r="I278" s="19"/>
      <c r="J278" s="19"/>
      <c r="K278" s="19"/>
      <c r="L278" s="19"/>
      <c r="M278" s="19"/>
      <c r="N278" s="19"/>
      <c r="O278" s="19"/>
      <c r="P278" s="19"/>
      <c r="Q278" s="19"/>
      <c r="R278" s="19"/>
      <c r="S278" s="19"/>
      <c r="T278" s="19"/>
      <c r="U278" s="20"/>
      <c r="V278" s="138">
        <f t="shared" si="6"/>
        <v>0</v>
      </c>
      <c r="W278" s="301"/>
    </row>
    <row r="279" spans="1:23" ht="26.25" customHeight="1">
      <c r="A279" s="306"/>
      <c r="B279" s="308">
        <v>5</v>
      </c>
      <c r="C279" s="293"/>
      <c r="D279" s="294"/>
      <c r="E279" s="297"/>
      <c r="F279" s="298" t="s">
        <v>300</v>
      </c>
      <c r="G279" s="299"/>
      <c r="H279" s="300"/>
      <c r="I279" s="104"/>
      <c r="J279" s="104"/>
      <c r="K279" s="104"/>
      <c r="L279" s="104"/>
      <c r="M279" s="104"/>
      <c r="N279" s="104"/>
      <c r="O279" s="104"/>
      <c r="P279" s="104"/>
      <c r="Q279" s="104"/>
      <c r="R279" s="104"/>
      <c r="S279" s="104"/>
      <c r="T279" s="104"/>
      <c r="U279" s="105"/>
      <c r="V279" s="138">
        <f t="shared" si="6"/>
        <v>0</v>
      </c>
      <c r="W279" s="301" t="str">
        <f>IF(V279=0,"-",V280/V279)</f>
        <v>-</v>
      </c>
    </row>
    <row r="280" spans="1:23" ht="26.25" customHeight="1">
      <c r="A280" s="307"/>
      <c r="B280" s="308"/>
      <c r="C280" s="295"/>
      <c r="D280" s="296"/>
      <c r="E280" s="297"/>
      <c r="F280" s="302" t="s">
        <v>298</v>
      </c>
      <c r="G280" s="303"/>
      <c r="H280" s="304"/>
      <c r="I280" s="19"/>
      <c r="J280" s="19"/>
      <c r="K280" s="19"/>
      <c r="L280" s="19"/>
      <c r="M280" s="19"/>
      <c r="N280" s="19"/>
      <c r="O280" s="19"/>
      <c r="P280" s="19"/>
      <c r="Q280" s="19"/>
      <c r="R280" s="19"/>
      <c r="S280" s="19"/>
      <c r="T280" s="19"/>
      <c r="U280" s="20"/>
      <c r="V280" s="138">
        <f t="shared" si="6"/>
        <v>0</v>
      </c>
      <c r="W280" s="301"/>
    </row>
    <row r="281" spans="1:23" ht="26.25" customHeight="1">
      <c r="A281" s="305" t="s">
        <v>1169</v>
      </c>
      <c r="B281" s="291">
        <v>1</v>
      </c>
      <c r="C281" s="293" t="s">
        <v>1112</v>
      </c>
      <c r="D281" s="294"/>
      <c r="E281" s="297" t="s">
        <v>1075</v>
      </c>
      <c r="F281" s="298" t="s">
        <v>300</v>
      </c>
      <c r="G281" s="299"/>
      <c r="H281" s="300"/>
      <c r="I281" s="104"/>
      <c r="J281" s="104"/>
      <c r="K281" s="104"/>
      <c r="L281" s="104"/>
      <c r="M281" s="104"/>
      <c r="N281" s="104"/>
      <c r="O281" s="104"/>
      <c r="P281" s="104"/>
      <c r="Q281" s="104"/>
      <c r="R281" s="104"/>
      <c r="S281" s="104"/>
      <c r="T281" s="104">
        <v>60</v>
      </c>
      <c r="U281" s="105"/>
      <c r="V281" s="138">
        <f>SUM(I281:T281)</f>
        <v>60</v>
      </c>
      <c r="W281" s="301">
        <f>IF(V281=0,"-",V282/V281)</f>
        <v>1</v>
      </c>
    </row>
    <row r="282" spans="1:23" ht="26.25" customHeight="1">
      <c r="A282" s="306"/>
      <c r="B282" s="292"/>
      <c r="C282" s="295"/>
      <c r="D282" s="296"/>
      <c r="E282" s="297"/>
      <c r="F282" s="302" t="s">
        <v>298</v>
      </c>
      <c r="G282" s="303"/>
      <c r="H282" s="304"/>
      <c r="I282" s="19"/>
      <c r="J282" s="19"/>
      <c r="K282" s="19"/>
      <c r="L282" s="19"/>
      <c r="M282" s="19"/>
      <c r="N282" s="19"/>
      <c r="O282" s="19"/>
      <c r="P282" s="19"/>
      <c r="Q282" s="19"/>
      <c r="R282" s="19"/>
      <c r="S282" s="19"/>
      <c r="T282" s="19">
        <v>60</v>
      </c>
      <c r="U282" s="20"/>
      <c r="V282" s="138">
        <f t="shared" ref="V282:V290" si="7">SUM(I282:T282)</f>
        <v>60</v>
      </c>
      <c r="W282" s="301"/>
    </row>
    <row r="283" spans="1:23" ht="26.25" customHeight="1">
      <c r="A283" s="306"/>
      <c r="B283" s="291">
        <v>2</v>
      </c>
      <c r="C283" s="293" t="s">
        <v>1113</v>
      </c>
      <c r="D283" s="294"/>
      <c r="E283" s="297" t="s">
        <v>1114</v>
      </c>
      <c r="F283" s="298" t="s">
        <v>300</v>
      </c>
      <c r="G283" s="299"/>
      <c r="H283" s="300"/>
      <c r="I283" s="104"/>
      <c r="J283" s="104"/>
      <c r="K283" s="104"/>
      <c r="L283" s="104"/>
      <c r="M283" s="104"/>
      <c r="N283" s="104"/>
      <c r="O283" s="104"/>
      <c r="P283" s="104"/>
      <c r="Q283" s="104"/>
      <c r="R283" s="104"/>
      <c r="S283" s="104"/>
      <c r="T283" s="104">
        <v>2</v>
      </c>
      <c r="U283" s="105"/>
      <c r="V283" s="138">
        <f t="shared" si="7"/>
        <v>2</v>
      </c>
      <c r="W283" s="301">
        <f>IF(V283=0,"-",V284/V283)</f>
        <v>1</v>
      </c>
    </row>
    <row r="284" spans="1:23" ht="26.25" customHeight="1">
      <c r="A284" s="306"/>
      <c r="B284" s="292"/>
      <c r="C284" s="295"/>
      <c r="D284" s="296"/>
      <c r="E284" s="297"/>
      <c r="F284" s="302" t="s">
        <v>298</v>
      </c>
      <c r="G284" s="303"/>
      <c r="H284" s="304"/>
      <c r="I284" s="19"/>
      <c r="J284" s="19"/>
      <c r="K284" s="19"/>
      <c r="L284" s="19"/>
      <c r="M284" s="19"/>
      <c r="N284" s="19"/>
      <c r="O284" s="19"/>
      <c r="P284" s="19"/>
      <c r="Q284" s="19"/>
      <c r="R284" s="19"/>
      <c r="S284" s="19"/>
      <c r="T284" s="19">
        <v>2</v>
      </c>
      <c r="U284" s="20"/>
      <c r="V284" s="138">
        <f t="shared" si="7"/>
        <v>2</v>
      </c>
      <c r="W284" s="301"/>
    </row>
    <row r="285" spans="1:23" ht="26.25" customHeight="1">
      <c r="A285" s="306"/>
      <c r="B285" s="291">
        <v>3</v>
      </c>
      <c r="C285" s="293"/>
      <c r="D285" s="294"/>
      <c r="E285" s="297"/>
      <c r="F285" s="298" t="s">
        <v>300</v>
      </c>
      <c r="G285" s="299"/>
      <c r="H285" s="300"/>
      <c r="I285" s="104"/>
      <c r="J285" s="104"/>
      <c r="K285" s="104"/>
      <c r="L285" s="104"/>
      <c r="M285" s="104"/>
      <c r="N285" s="104"/>
      <c r="O285" s="104"/>
      <c r="P285" s="104"/>
      <c r="Q285" s="104"/>
      <c r="R285" s="104"/>
      <c r="S285" s="104"/>
      <c r="T285" s="104"/>
      <c r="U285" s="105"/>
      <c r="V285" s="138">
        <f t="shared" si="7"/>
        <v>0</v>
      </c>
      <c r="W285" s="301" t="str">
        <f>IF(V285=0,"-",V286/V285)</f>
        <v>-</v>
      </c>
    </row>
    <row r="286" spans="1:23" ht="26.25" customHeight="1">
      <c r="A286" s="306"/>
      <c r="B286" s="292"/>
      <c r="C286" s="295"/>
      <c r="D286" s="296"/>
      <c r="E286" s="297"/>
      <c r="F286" s="302" t="s">
        <v>298</v>
      </c>
      <c r="G286" s="303"/>
      <c r="H286" s="304"/>
      <c r="I286" s="19"/>
      <c r="J286" s="19"/>
      <c r="K286" s="19"/>
      <c r="L286" s="19"/>
      <c r="M286" s="19"/>
      <c r="N286" s="19"/>
      <c r="O286" s="19"/>
      <c r="P286" s="19"/>
      <c r="Q286" s="19"/>
      <c r="R286" s="19"/>
      <c r="S286" s="19"/>
      <c r="T286" s="19"/>
      <c r="U286" s="20"/>
      <c r="V286" s="138">
        <f t="shared" si="7"/>
        <v>0</v>
      </c>
      <c r="W286" s="301"/>
    </row>
    <row r="287" spans="1:23" ht="26.25" customHeight="1">
      <c r="A287" s="306"/>
      <c r="B287" s="291">
        <v>4</v>
      </c>
      <c r="C287" s="293"/>
      <c r="D287" s="294"/>
      <c r="E287" s="297"/>
      <c r="F287" s="298" t="s">
        <v>300</v>
      </c>
      <c r="G287" s="299"/>
      <c r="H287" s="300"/>
      <c r="I287" s="104"/>
      <c r="J287" s="104"/>
      <c r="K287" s="104"/>
      <c r="L287" s="104"/>
      <c r="M287" s="104"/>
      <c r="N287" s="104"/>
      <c r="O287" s="104"/>
      <c r="P287" s="104"/>
      <c r="Q287" s="104"/>
      <c r="R287" s="104"/>
      <c r="S287" s="104"/>
      <c r="T287" s="104"/>
      <c r="U287" s="105"/>
      <c r="V287" s="138">
        <f t="shared" si="7"/>
        <v>0</v>
      </c>
      <c r="W287" s="301" t="str">
        <f>IF(V287=0,"-",V288/V287)</f>
        <v>-</v>
      </c>
    </row>
    <row r="288" spans="1:23" ht="26.25" customHeight="1">
      <c r="A288" s="306"/>
      <c r="B288" s="292"/>
      <c r="C288" s="295"/>
      <c r="D288" s="296"/>
      <c r="E288" s="297"/>
      <c r="F288" s="302" t="s">
        <v>298</v>
      </c>
      <c r="G288" s="303"/>
      <c r="H288" s="304"/>
      <c r="I288" s="19"/>
      <c r="J288" s="19"/>
      <c r="K288" s="19"/>
      <c r="L288" s="19"/>
      <c r="M288" s="19"/>
      <c r="N288" s="19"/>
      <c r="O288" s="19"/>
      <c r="P288" s="19"/>
      <c r="Q288" s="19"/>
      <c r="R288" s="19"/>
      <c r="S288" s="19"/>
      <c r="T288" s="19"/>
      <c r="U288" s="20"/>
      <c r="V288" s="138">
        <f t="shared" si="7"/>
        <v>0</v>
      </c>
      <c r="W288" s="301"/>
    </row>
    <row r="289" spans="1:23" ht="26.25" customHeight="1">
      <c r="A289" s="306"/>
      <c r="B289" s="291">
        <v>5</v>
      </c>
      <c r="C289" s="293"/>
      <c r="D289" s="294"/>
      <c r="E289" s="297"/>
      <c r="F289" s="298" t="s">
        <v>300</v>
      </c>
      <c r="G289" s="299"/>
      <c r="H289" s="300"/>
      <c r="I289" s="104"/>
      <c r="J289" s="104"/>
      <c r="K289" s="104"/>
      <c r="L289" s="104"/>
      <c r="M289" s="104"/>
      <c r="N289" s="104"/>
      <c r="O289" s="104"/>
      <c r="P289" s="104"/>
      <c r="Q289" s="104"/>
      <c r="R289" s="104"/>
      <c r="S289" s="104"/>
      <c r="T289" s="104"/>
      <c r="U289" s="105"/>
      <c r="V289" s="138">
        <f t="shared" si="7"/>
        <v>0</v>
      </c>
      <c r="W289" s="301" t="str">
        <f>IF(V289=0,"-",V290/V289)</f>
        <v>-</v>
      </c>
    </row>
    <row r="290" spans="1:23" ht="26.25" customHeight="1">
      <c r="A290" s="307"/>
      <c r="B290" s="292"/>
      <c r="C290" s="295"/>
      <c r="D290" s="296"/>
      <c r="E290" s="297"/>
      <c r="F290" s="302" t="s">
        <v>298</v>
      </c>
      <c r="G290" s="303"/>
      <c r="H290" s="304"/>
      <c r="I290" s="19"/>
      <c r="J290" s="19"/>
      <c r="K290" s="19"/>
      <c r="L290" s="19"/>
      <c r="M290" s="19"/>
      <c r="N290" s="19"/>
      <c r="O290" s="19"/>
      <c r="P290" s="19"/>
      <c r="Q290" s="19"/>
      <c r="R290" s="19"/>
      <c r="S290" s="19"/>
      <c r="T290" s="19"/>
      <c r="U290" s="20"/>
      <c r="V290" s="138">
        <f t="shared" si="7"/>
        <v>0</v>
      </c>
      <c r="W290" s="301"/>
    </row>
    <row r="291" spans="1:23" ht="15.75" customHeight="1"/>
    <row r="293" spans="1:23" ht="12" customHeight="1">
      <c r="A293" s="289"/>
      <c r="B293" s="289"/>
      <c r="C293" s="289"/>
      <c r="D293" s="289"/>
      <c r="E293" s="2"/>
      <c r="F293" s="289"/>
      <c r="G293" s="289"/>
      <c r="H293" s="289"/>
      <c r="I293" s="289"/>
      <c r="J293" s="289"/>
      <c r="K293" s="289"/>
      <c r="L293" s="289"/>
      <c r="M293" s="289"/>
      <c r="N293" s="289"/>
      <c r="O293" s="289"/>
      <c r="P293" s="2"/>
      <c r="Q293" s="289"/>
      <c r="R293" s="289"/>
      <c r="S293" s="289"/>
      <c r="T293" s="289"/>
      <c r="U293" s="289"/>
      <c r="V293" s="289"/>
      <c r="W293" s="289"/>
    </row>
    <row r="294" spans="1:23" ht="15" customHeight="1">
      <c r="A294" s="290" t="s">
        <v>1052</v>
      </c>
      <c r="B294" s="290"/>
      <c r="C294" s="290"/>
      <c r="D294" s="290"/>
      <c r="E294" s="2"/>
      <c r="F294" s="290" t="s">
        <v>1053</v>
      </c>
      <c r="G294" s="290"/>
      <c r="H294" s="290"/>
      <c r="I294" s="290"/>
      <c r="J294" s="290"/>
      <c r="K294" s="290"/>
      <c r="L294" s="290"/>
      <c r="M294" s="290"/>
      <c r="N294" s="290"/>
      <c r="O294" s="290"/>
      <c r="P294" s="2"/>
      <c r="Q294" s="290" t="s">
        <v>1054</v>
      </c>
      <c r="R294" s="290"/>
      <c r="S294" s="290"/>
      <c r="T294" s="290"/>
      <c r="U294" s="290"/>
      <c r="V294" s="290"/>
      <c r="W294" s="290"/>
    </row>
    <row r="295" spans="1:23" ht="15" customHeight="1">
      <c r="A295" s="128"/>
      <c r="B295" s="128"/>
      <c r="C295" s="128"/>
      <c r="D295" s="128"/>
      <c r="F295" s="128"/>
      <c r="G295" s="128"/>
      <c r="H295" s="128"/>
      <c r="I295" s="128"/>
      <c r="J295" s="128"/>
      <c r="K295" s="128"/>
      <c r="L295" s="128"/>
      <c r="M295" s="128"/>
      <c r="N295" s="128"/>
      <c r="O295" s="128"/>
      <c r="Q295" s="128"/>
      <c r="R295" s="128"/>
      <c r="S295" s="128"/>
      <c r="T295" s="128"/>
      <c r="U295" s="128"/>
      <c r="V295" s="128"/>
      <c r="W295" s="128"/>
    </row>
    <row r="297" spans="1:23">
      <c r="A297" s="287" t="s">
        <v>1034</v>
      </c>
      <c r="B297" s="287"/>
      <c r="C297" s="287"/>
      <c r="D297" s="287"/>
      <c r="F297" s="287" t="s">
        <v>1035</v>
      </c>
      <c r="G297" s="287"/>
      <c r="H297" s="287"/>
      <c r="I297" s="287"/>
      <c r="J297" s="287"/>
      <c r="K297" s="287"/>
      <c r="L297" s="287"/>
      <c r="M297" s="287"/>
      <c r="N297" s="287"/>
      <c r="O297" s="287"/>
      <c r="Q297" s="287" t="s">
        <v>1036</v>
      </c>
      <c r="R297" s="287"/>
      <c r="S297" s="287"/>
      <c r="T297" s="287"/>
      <c r="U297" s="287"/>
      <c r="V297" s="287"/>
      <c r="W297" s="287"/>
    </row>
    <row r="298" spans="1:23">
      <c r="A298" s="288"/>
      <c r="B298" s="288"/>
      <c r="C298" s="288"/>
      <c r="D298" s="288"/>
      <c r="F298" s="288"/>
      <c r="G298" s="288"/>
      <c r="H298" s="288"/>
      <c r="I298" s="288"/>
      <c r="J298" s="288"/>
      <c r="K298" s="288"/>
      <c r="L298" s="288"/>
      <c r="M298" s="288"/>
      <c r="N298" s="288"/>
      <c r="O298" s="288"/>
      <c r="Q298" s="288"/>
      <c r="R298" s="288"/>
      <c r="S298" s="288"/>
      <c r="T298" s="288"/>
      <c r="U298" s="288"/>
      <c r="V298" s="288"/>
      <c r="W298" s="288"/>
    </row>
    <row r="299" spans="1:23" hidden="1"/>
    <row r="300" spans="1:23" hidden="1"/>
    <row r="301" spans="1:23" hidden="1"/>
    <row r="302" spans="1:23" hidden="1"/>
    <row r="303" spans="1:23" hidden="1"/>
    <row r="304" spans="1:23"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spans="1:2" hidden="1"/>
    <row r="322" spans="1:2" hidden="1"/>
    <row r="323" spans="1:2" hidden="1"/>
    <row r="324" spans="1:2" hidden="1"/>
    <row r="325" spans="1:2" hidden="1"/>
    <row r="326" spans="1:2" hidden="1"/>
    <row r="327" spans="1:2" hidden="1"/>
    <row r="328" spans="1:2" hidden="1"/>
    <row r="329" spans="1:2" hidden="1"/>
    <row r="330" spans="1:2" hidden="1"/>
    <row r="331" spans="1:2" hidden="1"/>
    <row r="332" spans="1:2" hidden="1">
      <c r="A332" s="1">
        <v>1</v>
      </c>
      <c r="B332" s="10" t="s">
        <v>33</v>
      </c>
    </row>
    <row r="333" spans="1:2" hidden="1">
      <c r="A333" s="1">
        <v>2</v>
      </c>
      <c r="B333" s="10" t="s">
        <v>34</v>
      </c>
    </row>
    <row r="334" spans="1:2" hidden="1">
      <c r="A334" s="1">
        <v>3</v>
      </c>
      <c r="B334" s="10" t="s">
        <v>35</v>
      </c>
    </row>
    <row r="335" spans="1:2" hidden="1">
      <c r="A335" s="1">
        <v>4</v>
      </c>
      <c r="B335" s="10" t="s">
        <v>36</v>
      </c>
    </row>
    <row r="336" spans="1:2" hidden="1"/>
    <row r="337" spans="1:2" hidden="1"/>
    <row r="338" spans="1:2" hidden="1">
      <c r="B338" s="1" t="s">
        <v>37</v>
      </c>
    </row>
    <row r="339" spans="1:2" hidden="1">
      <c r="A339" s="1">
        <v>1</v>
      </c>
      <c r="B339" s="1" t="s">
        <v>38</v>
      </c>
    </row>
    <row r="340" spans="1:2" hidden="1">
      <c r="A340" s="1">
        <v>2</v>
      </c>
      <c r="B340" s="1" t="s">
        <v>39</v>
      </c>
    </row>
    <row r="341" spans="1:2" hidden="1">
      <c r="A341" s="1">
        <v>3</v>
      </c>
      <c r="B341" s="1" t="s">
        <v>40</v>
      </c>
    </row>
    <row r="342" spans="1:2" hidden="1">
      <c r="A342" s="1">
        <v>4</v>
      </c>
      <c r="B342" s="1" t="s">
        <v>41</v>
      </c>
    </row>
    <row r="343" spans="1:2" hidden="1"/>
    <row r="344" spans="1:2" hidden="1"/>
    <row r="345" spans="1:2" hidden="1">
      <c r="B345" s="1" t="s">
        <v>42</v>
      </c>
    </row>
    <row r="346" spans="1:2" hidden="1">
      <c r="A346" s="1">
        <v>1.1000000000000001</v>
      </c>
      <c r="B346" s="1" t="s">
        <v>43</v>
      </c>
    </row>
    <row r="347" spans="1:2" hidden="1">
      <c r="A347" s="1">
        <v>1.2</v>
      </c>
      <c r="B347" s="1" t="s">
        <v>44</v>
      </c>
    </row>
    <row r="348" spans="1:2" hidden="1">
      <c r="A348" s="1">
        <v>1.3</v>
      </c>
      <c r="B348" s="1" t="s">
        <v>45</v>
      </c>
    </row>
    <row r="349" spans="1:2" hidden="1">
      <c r="A349" s="1">
        <v>1.4</v>
      </c>
      <c r="B349" s="1" t="s">
        <v>46</v>
      </c>
    </row>
    <row r="350" spans="1:2" hidden="1">
      <c r="A350" s="1">
        <v>1.5</v>
      </c>
      <c r="B350" s="1" t="s">
        <v>47</v>
      </c>
    </row>
    <row r="351" spans="1:2" hidden="1">
      <c r="A351" s="1">
        <v>1.6</v>
      </c>
      <c r="B351" s="1" t="s">
        <v>48</v>
      </c>
    </row>
    <row r="352" spans="1:2" hidden="1">
      <c r="A352" s="1">
        <v>1.7</v>
      </c>
      <c r="B352" s="1" t="s">
        <v>49</v>
      </c>
    </row>
    <row r="353" spans="1:2" hidden="1">
      <c r="A353" s="1">
        <v>1.8</v>
      </c>
      <c r="B353" s="1" t="s">
        <v>50</v>
      </c>
    </row>
    <row r="354" spans="1:2" hidden="1">
      <c r="A354" s="1">
        <v>2.1</v>
      </c>
      <c r="B354" s="1" t="s">
        <v>51</v>
      </c>
    </row>
    <row r="355" spans="1:2" hidden="1">
      <c r="A355" s="1">
        <v>2.2000000000000002</v>
      </c>
      <c r="B355" s="1" t="s">
        <v>52</v>
      </c>
    </row>
    <row r="356" spans="1:2" hidden="1">
      <c r="A356" s="1">
        <v>2.2999999999999998</v>
      </c>
      <c r="B356" s="1" t="s">
        <v>53</v>
      </c>
    </row>
    <row r="357" spans="1:2" hidden="1">
      <c r="A357" s="1">
        <v>2.4</v>
      </c>
      <c r="B357" s="1" t="s">
        <v>54</v>
      </c>
    </row>
    <row r="358" spans="1:2" hidden="1">
      <c r="A358" s="1">
        <v>2.5</v>
      </c>
      <c r="B358" s="1" t="s">
        <v>55</v>
      </c>
    </row>
    <row r="359" spans="1:2" hidden="1">
      <c r="A359" s="1">
        <v>2.6</v>
      </c>
      <c r="B359" s="1" t="s">
        <v>56</v>
      </c>
    </row>
    <row r="360" spans="1:2" hidden="1">
      <c r="A360" s="1">
        <v>2.7</v>
      </c>
      <c r="B360" s="1" t="s">
        <v>57</v>
      </c>
    </row>
    <row r="361" spans="1:2" hidden="1">
      <c r="A361" s="1">
        <v>3.1</v>
      </c>
      <c r="B361" s="1" t="s">
        <v>58</v>
      </c>
    </row>
    <row r="362" spans="1:2" hidden="1">
      <c r="A362" s="1">
        <v>3.2</v>
      </c>
      <c r="B362" s="1" t="s">
        <v>59</v>
      </c>
    </row>
    <row r="363" spans="1:2" hidden="1">
      <c r="A363" s="1">
        <v>3.3</v>
      </c>
      <c r="B363" s="1" t="s">
        <v>60</v>
      </c>
    </row>
    <row r="364" spans="1:2" hidden="1">
      <c r="A364" s="1">
        <v>3.4</v>
      </c>
      <c r="B364" s="1" t="s">
        <v>61</v>
      </c>
    </row>
    <row r="365" spans="1:2" hidden="1">
      <c r="A365" s="1">
        <v>3.5</v>
      </c>
      <c r="B365" s="1" t="s">
        <v>62</v>
      </c>
    </row>
    <row r="366" spans="1:2" hidden="1">
      <c r="A366" s="1">
        <v>3.6</v>
      </c>
      <c r="B366" s="1" t="s">
        <v>63</v>
      </c>
    </row>
    <row r="367" spans="1:2" hidden="1">
      <c r="A367" s="1">
        <v>3.7</v>
      </c>
      <c r="B367" s="1" t="s">
        <v>64</v>
      </c>
    </row>
    <row r="368" spans="1:2" hidden="1">
      <c r="A368" s="1">
        <v>3.8</v>
      </c>
      <c r="B368" s="1" t="s">
        <v>65</v>
      </c>
    </row>
    <row r="369" spans="1:2" hidden="1">
      <c r="A369" s="1">
        <v>3.9</v>
      </c>
      <c r="B369" s="1" t="s">
        <v>66</v>
      </c>
    </row>
    <row r="370" spans="1:2" hidden="1">
      <c r="A370" s="1">
        <v>4.0999999999999996</v>
      </c>
      <c r="B370" s="1" t="s">
        <v>67</v>
      </c>
    </row>
    <row r="371" spans="1:2" hidden="1">
      <c r="A371" s="1">
        <v>4.2</v>
      </c>
      <c r="B371" s="1" t="s">
        <v>68</v>
      </c>
    </row>
    <row r="372" spans="1:2" hidden="1">
      <c r="A372" s="1">
        <v>4.3</v>
      </c>
      <c r="B372" s="1" t="s">
        <v>69</v>
      </c>
    </row>
    <row r="373" spans="1:2" hidden="1">
      <c r="A373" s="1">
        <v>4.4000000000000004</v>
      </c>
      <c r="B373" s="1" t="s">
        <v>70</v>
      </c>
    </row>
    <row r="374" spans="1:2" hidden="1"/>
    <row r="375" spans="1:2" hidden="1"/>
    <row r="376" spans="1:2" hidden="1"/>
    <row r="377" spans="1:2" hidden="1">
      <c r="B377" s="1" t="s">
        <v>71</v>
      </c>
    </row>
    <row r="378" spans="1:2" hidden="1">
      <c r="A378" s="1" t="s">
        <v>72</v>
      </c>
      <c r="B378" s="1" t="s">
        <v>43</v>
      </c>
    </row>
    <row r="379" spans="1:2" hidden="1">
      <c r="A379" s="1" t="s">
        <v>73</v>
      </c>
      <c r="B379" s="1" t="s">
        <v>74</v>
      </c>
    </row>
    <row r="380" spans="1:2" hidden="1">
      <c r="A380" s="1" t="s">
        <v>75</v>
      </c>
      <c r="B380" s="1" t="s">
        <v>76</v>
      </c>
    </row>
    <row r="381" spans="1:2" hidden="1">
      <c r="A381" s="1" t="s">
        <v>77</v>
      </c>
      <c r="B381" s="1" t="s">
        <v>78</v>
      </c>
    </row>
    <row r="382" spans="1:2" hidden="1">
      <c r="A382" s="1" t="s">
        <v>79</v>
      </c>
      <c r="B382" s="1" t="s">
        <v>80</v>
      </c>
    </row>
    <row r="383" spans="1:2" hidden="1">
      <c r="A383" s="1" t="s">
        <v>81</v>
      </c>
      <c r="B383" s="1" t="s">
        <v>82</v>
      </c>
    </row>
    <row r="384" spans="1:2" hidden="1">
      <c r="A384" s="1" t="s">
        <v>83</v>
      </c>
      <c r="B384" s="1" t="s">
        <v>84</v>
      </c>
    </row>
    <row r="385" spans="1:2" hidden="1">
      <c r="A385" s="1" t="s">
        <v>85</v>
      </c>
      <c r="B385" s="1" t="s">
        <v>86</v>
      </c>
    </row>
    <row r="386" spans="1:2" hidden="1">
      <c r="A386" s="1" t="s">
        <v>87</v>
      </c>
      <c r="B386" s="1" t="s">
        <v>88</v>
      </c>
    </row>
    <row r="387" spans="1:2" hidden="1">
      <c r="A387" s="1" t="s">
        <v>89</v>
      </c>
      <c r="B387" s="1" t="s">
        <v>90</v>
      </c>
    </row>
    <row r="388" spans="1:2" hidden="1">
      <c r="A388" s="1" t="s">
        <v>91</v>
      </c>
      <c r="B388" s="1" t="s">
        <v>92</v>
      </c>
    </row>
    <row r="389" spans="1:2" hidden="1">
      <c r="A389" s="1" t="s">
        <v>93</v>
      </c>
      <c r="B389" s="1" t="s">
        <v>94</v>
      </c>
    </row>
    <row r="390" spans="1:2" hidden="1">
      <c r="A390" s="1" t="s">
        <v>95</v>
      </c>
      <c r="B390" s="1" t="s">
        <v>96</v>
      </c>
    </row>
    <row r="391" spans="1:2" hidden="1">
      <c r="A391" s="1" t="s">
        <v>97</v>
      </c>
      <c r="B391" s="1" t="s">
        <v>98</v>
      </c>
    </row>
    <row r="392" spans="1:2" hidden="1">
      <c r="A392" s="1" t="s">
        <v>99</v>
      </c>
      <c r="B392" s="1" t="s">
        <v>100</v>
      </c>
    </row>
    <row r="393" spans="1:2" hidden="1">
      <c r="A393" s="1" t="s">
        <v>101</v>
      </c>
      <c r="B393" s="1" t="s">
        <v>46</v>
      </c>
    </row>
    <row r="394" spans="1:2" hidden="1">
      <c r="A394" s="1" t="s">
        <v>102</v>
      </c>
      <c r="B394" s="1" t="s">
        <v>103</v>
      </c>
    </row>
    <row r="395" spans="1:2" hidden="1">
      <c r="A395" s="1" t="s">
        <v>104</v>
      </c>
      <c r="B395" s="1" t="s">
        <v>105</v>
      </c>
    </row>
    <row r="396" spans="1:2" hidden="1">
      <c r="A396" s="1" t="s">
        <v>106</v>
      </c>
      <c r="B396" s="1" t="s">
        <v>107</v>
      </c>
    </row>
    <row r="397" spans="1:2" hidden="1">
      <c r="A397" s="1" t="s">
        <v>108</v>
      </c>
      <c r="B397" s="1" t="s">
        <v>109</v>
      </c>
    </row>
    <row r="398" spans="1:2" hidden="1">
      <c r="A398" s="1" t="s">
        <v>110</v>
      </c>
      <c r="B398" s="1" t="s">
        <v>111</v>
      </c>
    </row>
    <row r="399" spans="1:2" hidden="1">
      <c r="A399" s="1" t="s">
        <v>112</v>
      </c>
      <c r="B399" s="1" t="s">
        <v>113</v>
      </c>
    </row>
    <row r="400" spans="1:2" hidden="1">
      <c r="A400" s="1" t="s">
        <v>114</v>
      </c>
      <c r="B400" s="1" t="s">
        <v>115</v>
      </c>
    </row>
    <row r="401" spans="1:2" hidden="1">
      <c r="A401" s="1" t="s">
        <v>116</v>
      </c>
      <c r="B401" s="1" t="s">
        <v>117</v>
      </c>
    </row>
    <row r="402" spans="1:2" hidden="1">
      <c r="A402" s="1" t="s">
        <v>118</v>
      </c>
      <c r="B402" s="1" t="s">
        <v>119</v>
      </c>
    </row>
    <row r="403" spans="1:2" hidden="1">
      <c r="A403" s="1" t="s">
        <v>120</v>
      </c>
      <c r="B403" s="1" t="s">
        <v>121</v>
      </c>
    </row>
    <row r="404" spans="1:2" hidden="1">
      <c r="A404" s="1" t="s">
        <v>122</v>
      </c>
      <c r="B404" s="1" t="s">
        <v>123</v>
      </c>
    </row>
    <row r="405" spans="1:2" hidden="1">
      <c r="A405" s="1" t="s">
        <v>124</v>
      </c>
      <c r="B405" s="1" t="s">
        <v>125</v>
      </c>
    </row>
    <row r="406" spans="1:2" hidden="1">
      <c r="A406" s="1" t="s">
        <v>126</v>
      </c>
      <c r="B406" s="1" t="s">
        <v>127</v>
      </c>
    </row>
    <row r="407" spans="1:2" hidden="1">
      <c r="A407" s="1" t="s">
        <v>128</v>
      </c>
      <c r="B407" s="1" t="s">
        <v>100</v>
      </c>
    </row>
    <row r="408" spans="1:2" hidden="1">
      <c r="A408" s="1" t="s">
        <v>129</v>
      </c>
      <c r="B408" s="1" t="s">
        <v>130</v>
      </c>
    </row>
    <row r="409" spans="1:2" hidden="1">
      <c r="A409" s="1" t="s">
        <v>131</v>
      </c>
      <c r="B409" s="1" t="s">
        <v>132</v>
      </c>
    </row>
    <row r="410" spans="1:2" hidden="1">
      <c r="A410" s="1" t="s">
        <v>133</v>
      </c>
      <c r="B410" s="1" t="s">
        <v>134</v>
      </c>
    </row>
    <row r="411" spans="1:2" hidden="1">
      <c r="A411" s="1" t="s">
        <v>135</v>
      </c>
      <c r="B411" s="1" t="s">
        <v>136</v>
      </c>
    </row>
    <row r="412" spans="1:2" hidden="1">
      <c r="A412" s="1" t="s">
        <v>137</v>
      </c>
      <c r="B412" s="1" t="s">
        <v>138</v>
      </c>
    </row>
    <row r="413" spans="1:2" hidden="1">
      <c r="A413" s="1" t="s">
        <v>139</v>
      </c>
      <c r="B413" s="1" t="s">
        <v>140</v>
      </c>
    </row>
    <row r="414" spans="1:2" hidden="1">
      <c r="A414" s="1" t="s">
        <v>141</v>
      </c>
      <c r="B414" s="1" t="s">
        <v>142</v>
      </c>
    </row>
    <row r="415" spans="1:2" hidden="1">
      <c r="A415" s="1" t="s">
        <v>143</v>
      </c>
      <c r="B415" s="1" t="s">
        <v>144</v>
      </c>
    </row>
    <row r="416" spans="1:2" hidden="1">
      <c r="A416" s="1" t="s">
        <v>145</v>
      </c>
      <c r="B416" s="1" t="s">
        <v>146</v>
      </c>
    </row>
    <row r="417" spans="1:2" hidden="1">
      <c r="A417" s="1" t="s">
        <v>147</v>
      </c>
      <c r="B417" s="1" t="s">
        <v>148</v>
      </c>
    </row>
    <row r="418" spans="1:2" hidden="1">
      <c r="A418" s="1" t="s">
        <v>149</v>
      </c>
      <c r="B418" s="1" t="s">
        <v>150</v>
      </c>
    </row>
    <row r="419" spans="1:2" hidden="1">
      <c r="A419" s="1" t="s">
        <v>151</v>
      </c>
      <c r="B419" s="1" t="s">
        <v>152</v>
      </c>
    </row>
    <row r="420" spans="1:2" hidden="1">
      <c r="A420" s="1" t="s">
        <v>153</v>
      </c>
      <c r="B420" s="1" t="s">
        <v>154</v>
      </c>
    </row>
    <row r="421" spans="1:2" hidden="1">
      <c r="A421" s="1" t="s">
        <v>155</v>
      </c>
      <c r="B421" s="1" t="s">
        <v>156</v>
      </c>
    </row>
    <row r="422" spans="1:2" hidden="1">
      <c r="A422" s="1" t="s">
        <v>157</v>
      </c>
      <c r="B422" s="1" t="s">
        <v>158</v>
      </c>
    </row>
    <row r="423" spans="1:2" hidden="1">
      <c r="A423" s="1" t="s">
        <v>159</v>
      </c>
      <c r="B423" s="1" t="s">
        <v>160</v>
      </c>
    </row>
    <row r="424" spans="1:2" hidden="1">
      <c r="A424" s="1" t="s">
        <v>161</v>
      </c>
      <c r="B424" s="1" t="s">
        <v>162</v>
      </c>
    </row>
    <row r="425" spans="1:2" hidden="1">
      <c r="A425" s="1" t="s">
        <v>163</v>
      </c>
      <c r="B425" s="1" t="s">
        <v>164</v>
      </c>
    </row>
    <row r="426" spans="1:2" hidden="1">
      <c r="A426" s="1" t="s">
        <v>165</v>
      </c>
      <c r="B426" s="1" t="s">
        <v>166</v>
      </c>
    </row>
    <row r="427" spans="1:2" hidden="1">
      <c r="A427" s="1" t="s">
        <v>167</v>
      </c>
      <c r="B427" s="1" t="s">
        <v>168</v>
      </c>
    </row>
    <row r="428" spans="1:2" hidden="1">
      <c r="A428" s="1" t="s">
        <v>169</v>
      </c>
      <c r="B428" s="1" t="s">
        <v>170</v>
      </c>
    </row>
    <row r="429" spans="1:2" hidden="1">
      <c r="A429" s="1" t="s">
        <v>171</v>
      </c>
      <c r="B429" s="1" t="s">
        <v>172</v>
      </c>
    </row>
    <row r="430" spans="1:2" hidden="1">
      <c r="A430" s="1" t="s">
        <v>173</v>
      </c>
      <c r="B430" s="1" t="s">
        <v>174</v>
      </c>
    </row>
    <row r="431" spans="1:2" hidden="1">
      <c r="A431" s="1" t="s">
        <v>175</v>
      </c>
      <c r="B431" s="1" t="s">
        <v>176</v>
      </c>
    </row>
    <row r="432" spans="1:2" hidden="1">
      <c r="A432" s="1" t="s">
        <v>177</v>
      </c>
      <c r="B432" s="1" t="s">
        <v>178</v>
      </c>
    </row>
    <row r="433" spans="1:2" hidden="1">
      <c r="A433" s="1" t="s">
        <v>179</v>
      </c>
      <c r="B433" s="1" t="s">
        <v>180</v>
      </c>
    </row>
    <row r="434" spans="1:2" hidden="1">
      <c r="A434" s="1" t="s">
        <v>181</v>
      </c>
      <c r="B434" s="1" t="s">
        <v>182</v>
      </c>
    </row>
    <row r="435" spans="1:2" hidden="1">
      <c r="A435" s="1" t="s">
        <v>183</v>
      </c>
      <c r="B435" s="1" t="s">
        <v>184</v>
      </c>
    </row>
    <row r="436" spans="1:2" hidden="1">
      <c r="A436" s="1" t="s">
        <v>185</v>
      </c>
      <c r="B436" s="1" t="s">
        <v>186</v>
      </c>
    </row>
    <row r="437" spans="1:2" hidden="1">
      <c r="A437" s="1" t="s">
        <v>187</v>
      </c>
      <c r="B437" s="1" t="s">
        <v>188</v>
      </c>
    </row>
    <row r="438" spans="1:2" hidden="1">
      <c r="A438" s="1" t="s">
        <v>189</v>
      </c>
      <c r="B438" s="1" t="s">
        <v>190</v>
      </c>
    </row>
    <row r="439" spans="1:2" hidden="1">
      <c r="A439" s="1" t="s">
        <v>191</v>
      </c>
      <c r="B439" s="1" t="s">
        <v>192</v>
      </c>
    </row>
    <row r="440" spans="1:2" hidden="1">
      <c r="A440" s="1" t="s">
        <v>193</v>
      </c>
      <c r="B440" s="1" t="s">
        <v>194</v>
      </c>
    </row>
    <row r="441" spans="1:2" hidden="1">
      <c r="A441" s="1" t="s">
        <v>195</v>
      </c>
      <c r="B441" s="1" t="s">
        <v>196</v>
      </c>
    </row>
    <row r="442" spans="1:2" hidden="1">
      <c r="A442" s="1" t="s">
        <v>197</v>
      </c>
      <c r="B442" s="1" t="s">
        <v>198</v>
      </c>
    </row>
    <row r="443" spans="1:2" hidden="1">
      <c r="A443" s="1" t="s">
        <v>199</v>
      </c>
      <c r="B443" s="1" t="s">
        <v>200</v>
      </c>
    </row>
    <row r="444" spans="1:2" hidden="1">
      <c r="A444" s="1" t="s">
        <v>201</v>
      </c>
      <c r="B444" s="1" t="s">
        <v>202</v>
      </c>
    </row>
    <row r="445" spans="1:2" hidden="1">
      <c r="A445" s="1" t="s">
        <v>203</v>
      </c>
      <c r="B445" s="1" t="s">
        <v>204</v>
      </c>
    </row>
    <row r="446" spans="1:2" hidden="1">
      <c r="A446" s="1" t="s">
        <v>205</v>
      </c>
      <c r="B446" s="1" t="s">
        <v>206</v>
      </c>
    </row>
    <row r="447" spans="1:2" hidden="1">
      <c r="A447" s="1" t="s">
        <v>207</v>
      </c>
      <c r="B447" s="1" t="s">
        <v>208</v>
      </c>
    </row>
    <row r="448" spans="1:2" hidden="1">
      <c r="A448" s="1" t="s">
        <v>209</v>
      </c>
      <c r="B448" s="1" t="s">
        <v>210</v>
      </c>
    </row>
    <row r="449" spans="1:2" hidden="1">
      <c r="A449" s="1" t="s">
        <v>211</v>
      </c>
      <c r="B449" s="1" t="s">
        <v>212</v>
      </c>
    </row>
    <row r="450" spans="1:2" hidden="1">
      <c r="A450" s="1" t="s">
        <v>213</v>
      </c>
      <c r="B450" s="1" t="s">
        <v>214</v>
      </c>
    </row>
    <row r="451" spans="1:2" hidden="1">
      <c r="A451" s="1" t="s">
        <v>215</v>
      </c>
      <c r="B451" s="1" t="s">
        <v>216</v>
      </c>
    </row>
    <row r="452" spans="1:2" hidden="1">
      <c r="A452" s="1" t="s">
        <v>217</v>
      </c>
      <c r="B452" s="1" t="s">
        <v>218</v>
      </c>
    </row>
    <row r="453" spans="1:2" hidden="1">
      <c r="A453" s="1" t="s">
        <v>219</v>
      </c>
      <c r="B453" s="1" t="s">
        <v>220</v>
      </c>
    </row>
    <row r="454" spans="1:2" hidden="1">
      <c r="A454" s="1" t="s">
        <v>221</v>
      </c>
      <c r="B454" s="1" t="s">
        <v>222</v>
      </c>
    </row>
    <row r="455" spans="1:2" hidden="1">
      <c r="A455" s="1" t="s">
        <v>223</v>
      </c>
      <c r="B455" s="1" t="s">
        <v>224</v>
      </c>
    </row>
    <row r="456" spans="1:2" hidden="1">
      <c r="A456" s="1" t="s">
        <v>225</v>
      </c>
      <c r="B456" s="1" t="s">
        <v>226</v>
      </c>
    </row>
    <row r="457" spans="1:2" hidden="1">
      <c r="A457" s="1" t="s">
        <v>227</v>
      </c>
      <c r="B457" s="1" t="s">
        <v>228</v>
      </c>
    </row>
    <row r="458" spans="1:2" hidden="1">
      <c r="A458" s="1" t="s">
        <v>229</v>
      </c>
      <c r="B458" s="1" t="s">
        <v>230</v>
      </c>
    </row>
    <row r="459" spans="1:2" hidden="1">
      <c r="A459" s="1" t="s">
        <v>231</v>
      </c>
      <c r="B459" s="1" t="s">
        <v>232</v>
      </c>
    </row>
    <row r="460" spans="1:2" hidden="1">
      <c r="A460" s="1" t="s">
        <v>233</v>
      </c>
      <c r="B460" s="1" t="s">
        <v>234</v>
      </c>
    </row>
    <row r="461" spans="1:2" hidden="1">
      <c r="A461" s="1" t="s">
        <v>235</v>
      </c>
      <c r="B461" s="1" t="s">
        <v>236</v>
      </c>
    </row>
    <row r="462" spans="1:2" hidden="1">
      <c r="A462" s="1" t="s">
        <v>237</v>
      </c>
      <c r="B462" s="1" t="s">
        <v>238</v>
      </c>
    </row>
    <row r="463" spans="1:2" hidden="1">
      <c r="A463" s="1" t="s">
        <v>239</v>
      </c>
      <c r="B463" s="1" t="s">
        <v>240</v>
      </c>
    </row>
    <row r="464" spans="1:2" hidden="1">
      <c r="A464" s="1" t="s">
        <v>241</v>
      </c>
      <c r="B464" s="1" t="s">
        <v>242</v>
      </c>
    </row>
    <row r="465" spans="1:2" hidden="1">
      <c r="A465" s="1" t="s">
        <v>243</v>
      </c>
      <c r="B465" s="1" t="s">
        <v>244</v>
      </c>
    </row>
    <row r="466" spans="1:2" hidden="1">
      <c r="A466" s="1" t="s">
        <v>245</v>
      </c>
      <c r="B466" s="1" t="s">
        <v>246</v>
      </c>
    </row>
    <row r="467" spans="1:2" hidden="1">
      <c r="A467" s="1" t="s">
        <v>247</v>
      </c>
      <c r="B467" s="1" t="s">
        <v>248</v>
      </c>
    </row>
    <row r="468" spans="1:2" hidden="1">
      <c r="A468" s="1" t="s">
        <v>249</v>
      </c>
      <c r="B468" s="1" t="s">
        <v>250</v>
      </c>
    </row>
    <row r="469" spans="1:2" hidden="1">
      <c r="A469" s="1" t="s">
        <v>251</v>
      </c>
      <c r="B469" s="1" t="s">
        <v>252</v>
      </c>
    </row>
    <row r="470" spans="1:2" hidden="1">
      <c r="A470" s="1" t="s">
        <v>253</v>
      </c>
      <c r="B470" s="1" t="s">
        <v>254</v>
      </c>
    </row>
    <row r="471" spans="1:2" hidden="1">
      <c r="A471" s="1" t="s">
        <v>255</v>
      </c>
      <c r="B471" s="1" t="s">
        <v>256</v>
      </c>
    </row>
    <row r="472" spans="1:2" hidden="1">
      <c r="A472" s="1" t="s">
        <v>257</v>
      </c>
      <c r="B472" s="1" t="s">
        <v>258</v>
      </c>
    </row>
    <row r="473" spans="1:2" hidden="1">
      <c r="A473" s="1" t="s">
        <v>259</v>
      </c>
      <c r="B473" s="1" t="s">
        <v>260</v>
      </c>
    </row>
    <row r="474" spans="1:2" hidden="1">
      <c r="A474" s="1" t="s">
        <v>261</v>
      </c>
      <c r="B474" s="1" t="s">
        <v>262</v>
      </c>
    </row>
    <row r="475" spans="1:2" hidden="1">
      <c r="A475" s="1" t="s">
        <v>263</v>
      </c>
      <c r="B475" s="1" t="s">
        <v>264</v>
      </c>
    </row>
    <row r="476" spans="1:2" hidden="1">
      <c r="A476" s="1" t="s">
        <v>265</v>
      </c>
      <c r="B476" s="1" t="s">
        <v>266</v>
      </c>
    </row>
    <row r="477" spans="1:2" hidden="1">
      <c r="A477" s="1" t="s">
        <v>267</v>
      </c>
      <c r="B477" s="1" t="s">
        <v>268</v>
      </c>
    </row>
    <row r="478" spans="1:2" hidden="1">
      <c r="A478" s="1" t="s">
        <v>269</v>
      </c>
      <c r="B478" s="1" t="s">
        <v>270</v>
      </c>
    </row>
    <row r="479" spans="1:2" hidden="1">
      <c r="A479" s="1" t="s">
        <v>271</v>
      </c>
      <c r="B479" s="1" t="s">
        <v>272</v>
      </c>
    </row>
    <row r="480" spans="1:2" hidden="1">
      <c r="A480" s="1" t="s">
        <v>273</v>
      </c>
      <c r="B480" s="1" t="s">
        <v>274</v>
      </c>
    </row>
    <row r="481" spans="1:5" hidden="1">
      <c r="A481" s="1" t="s">
        <v>275</v>
      </c>
      <c r="B481" s="1" t="s">
        <v>276</v>
      </c>
    </row>
    <row r="482" spans="1:5" hidden="1">
      <c r="A482" s="1" t="s">
        <v>277</v>
      </c>
      <c r="B482" s="1" t="s">
        <v>278</v>
      </c>
    </row>
    <row r="483" spans="1:5" hidden="1">
      <c r="A483" s="1" t="s">
        <v>279</v>
      </c>
      <c r="B483" s="1" t="s">
        <v>280</v>
      </c>
    </row>
    <row r="484" spans="1:5" hidden="1">
      <c r="A484" s="1" t="s">
        <v>281</v>
      </c>
      <c r="B484" s="1" t="s">
        <v>282</v>
      </c>
    </row>
    <row r="485" spans="1:5" hidden="1">
      <c r="A485" s="1" t="s">
        <v>283</v>
      </c>
      <c r="B485" s="1" t="s">
        <v>284</v>
      </c>
    </row>
    <row r="486" spans="1:5" hidden="1">
      <c r="A486" s="1" t="s">
        <v>285</v>
      </c>
      <c r="B486" s="1" t="s">
        <v>286</v>
      </c>
    </row>
    <row r="487" spans="1:5" hidden="1">
      <c r="A487" s="1" t="s">
        <v>287</v>
      </c>
      <c r="B487" s="1" t="s">
        <v>288</v>
      </c>
    </row>
    <row r="488" spans="1:5" hidden="1">
      <c r="A488" s="1" t="s">
        <v>289</v>
      </c>
      <c r="B488" s="1" t="s">
        <v>290</v>
      </c>
    </row>
    <row r="489" spans="1:5" hidden="1"/>
    <row r="490" spans="1:5" hidden="1"/>
    <row r="491" spans="1:5" hidden="1"/>
    <row r="492" spans="1:5" hidden="1">
      <c r="C492" s="1" t="s">
        <v>291</v>
      </c>
      <c r="D492" s="1" t="s">
        <v>292</v>
      </c>
      <c r="E492" s="1" t="s">
        <v>293</v>
      </c>
    </row>
    <row r="493" spans="1:5" hidden="1">
      <c r="C493" s="1" t="s">
        <v>308</v>
      </c>
      <c r="D493" s="1" t="s">
        <v>294</v>
      </c>
      <c r="E493" s="1" t="s">
        <v>295</v>
      </c>
    </row>
    <row r="494" spans="1:5" hidden="1">
      <c r="C494" s="1" t="s">
        <v>307</v>
      </c>
      <c r="E494" s="1" t="s">
        <v>296</v>
      </c>
    </row>
    <row r="495" spans="1:5" hidden="1">
      <c r="E495" s="1" t="s">
        <v>297</v>
      </c>
    </row>
    <row r="496" spans="1:5" hidden="1"/>
    <row r="497" spans="3:3" hidden="1"/>
    <row r="498" spans="3:3" hidden="1"/>
    <row r="499" spans="3:3" hidden="1"/>
    <row r="500" spans="3:3" hidden="1"/>
    <row r="501" spans="3:3" hidden="1">
      <c r="C501" s="1" t="s">
        <v>335</v>
      </c>
    </row>
    <row r="502" spans="3:3" hidden="1">
      <c r="C502" s="1" t="s">
        <v>336</v>
      </c>
    </row>
    <row r="503" spans="3:3" hidden="1">
      <c r="C503" s="1" t="s">
        <v>337</v>
      </c>
    </row>
    <row r="504" spans="3:3" hidden="1"/>
    <row r="505" spans="3:3" hidden="1"/>
    <row r="506" spans="3:3" hidden="1"/>
    <row r="507" spans="3:3" hidden="1"/>
    <row r="508" spans="3:3" hidden="1"/>
    <row r="509" spans="3:3" hidden="1"/>
    <row r="510" spans="3:3" hidden="1"/>
    <row r="511" spans="3:3" hidden="1"/>
    <row r="512" spans="3:3"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sheetData>
  <sheetProtection formatCells="0" formatColumns="0" formatRows="0" selectLockedCells="1" autoFilter="0"/>
  <protectedRanges>
    <protectedRange sqref="G38 O38 F56 O41:O42 G42 Q71 G69 O69 F87 O72:O73 G73 Q102 G100 O100 F118 O103:O104 G104 Q131 G129 O129 F147 O132:O133 G133 Q160 G158 O158 F176 O161:O162 G162 Q189 G187 O187 F205 O190:O191 G191 Q218 G216 O216 G220 O219:O220 F234" name="FIN"/>
    <protectedRange sqref="D8:W10" name="FIN_1"/>
    <protectedRange sqref="D14:W17" name="FIN_2"/>
    <protectedRange sqref="A20 A22 A24" name="FIN_3"/>
    <protectedRange sqref="C35 C66 C97 C126 C155 C184 C213" name="FIN_4"/>
    <protectedRange sqref="K37 K68 K99 K128 K157 K186 K215" name="FIN_5"/>
    <protectedRange sqref="I51:T52 I78:T78 I82:T83 I108:T109 I113:T114 I137:T138 I142:T143 I166:T167 I171:T172 I195:T196 I200:T201 I224:T225 I229:T230" name="FIN_6"/>
    <protectedRange sqref="D78:E78 D108:E109 D137:E138 D166:E167 D195:E196 D224:E225 D82:E83" name="FIN_7"/>
    <protectedRange sqref="D142:E143 D51:E52 D113:E114 D171:E172 D200:E201 D229:E230" name="FIN_8"/>
    <protectedRange sqref="Q40" name="FIN_9"/>
    <protectedRange sqref="I46:T47" name="FIN_6_1"/>
    <protectedRange sqref="D46:E47" name="FIN_7_1"/>
    <protectedRange sqref="I77:T77" name="FIN_6_2"/>
    <protectedRange sqref="D77:E77" name="FIN_7_2"/>
  </protectedRanges>
  <dataConsolidate/>
  <mergeCells count="580">
    <mergeCell ref="C2:E2"/>
    <mergeCell ref="F2:T2"/>
    <mergeCell ref="D4:E4"/>
    <mergeCell ref="F4:J4"/>
    <mergeCell ref="A6:W6"/>
    <mergeCell ref="C3:E3"/>
    <mergeCell ref="F3:T3"/>
    <mergeCell ref="A241:A250"/>
    <mergeCell ref="A251:A260"/>
    <mergeCell ref="A12:W12"/>
    <mergeCell ref="A13:C13"/>
    <mergeCell ref="D13:W13"/>
    <mergeCell ref="A14:C14"/>
    <mergeCell ref="D14:W14"/>
    <mergeCell ref="A15:C15"/>
    <mergeCell ref="D15:W15"/>
    <mergeCell ref="A8:C8"/>
    <mergeCell ref="D8:W8"/>
    <mergeCell ref="A9:C9"/>
    <mergeCell ref="D9:W9"/>
    <mergeCell ref="A10:C10"/>
    <mergeCell ref="D10:W10"/>
    <mergeCell ref="A21:W21"/>
    <mergeCell ref="A22:W22"/>
    <mergeCell ref="A23:W23"/>
    <mergeCell ref="A24:W24"/>
    <mergeCell ref="A27:W27"/>
    <mergeCell ref="A29:B29"/>
    <mergeCell ref="C29:W29"/>
    <mergeCell ref="A16:C16"/>
    <mergeCell ref="D16:W16"/>
    <mergeCell ref="A17:C17"/>
    <mergeCell ref="D17:W17"/>
    <mergeCell ref="A19:W19"/>
    <mergeCell ref="A20:W20"/>
    <mergeCell ref="A37:B37"/>
    <mergeCell ref="E37:F37"/>
    <mergeCell ref="G37:J37"/>
    <mergeCell ref="M37:P37"/>
    <mergeCell ref="Q37:W37"/>
    <mergeCell ref="C39:F39"/>
    <mergeCell ref="O39:V39"/>
    <mergeCell ref="A31:W31"/>
    <mergeCell ref="A33:B33"/>
    <mergeCell ref="C33:W33"/>
    <mergeCell ref="A35:B35"/>
    <mergeCell ref="E35:F35"/>
    <mergeCell ref="G35:J35"/>
    <mergeCell ref="M35:P35"/>
    <mergeCell ref="Q35:W35"/>
    <mergeCell ref="E40:F40"/>
    <mergeCell ref="O40:V40"/>
    <mergeCell ref="E41:F41"/>
    <mergeCell ref="A43:W43"/>
    <mergeCell ref="A44:B45"/>
    <mergeCell ref="C44:D45"/>
    <mergeCell ref="E44:E45"/>
    <mergeCell ref="F44:T44"/>
    <mergeCell ref="V44:V45"/>
    <mergeCell ref="W44:W45"/>
    <mergeCell ref="A48:W48"/>
    <mergeCell ref="A49:B50"/>
    <mergeCell ref="C49:D50"/>
    <mergeCell ref="E49:E50"/>
    <mergeCell ref="F49:T49"/>
    <mergeCell ref="V49:V50"/>
    <mergeCell ref="W49:W50"/>
    <mergeCell ref="F50:H50"/>
    <mergeCell ref="F45:H45"/>
    <mergeCell ref="A46:B46"/>
    <mergeCell ref="C46:D46"/>
    <mergeCell ref="F46:H46"/>
    <mergeCell ref="W46:W47"/>
    <mergeCell ref="A47:B47"/>
    <mergeCell ref="C47:D47"/>
    <mergeCell ref="F47:H47"/>
    <mergeCell ref="A54:V54"/>
    <mergeCell ref="A56:E56"/>
    <mergeCell ref="F56:W56"/>
    <mergeCell ref="A58:W58"/>
    <mergeCell ref="A60:B60"/>
    <mergeCell ref="C60:W60"/>
    <mergeCell ref="A51:B51"/>
    <mergeCell ref="C51:D51"/>
    <mergeCell ref="F51:H51"/>
    <mergeCell ref="W51:W52"/>
    <mergeCell ref="A52:B52"/>
    <mergeCell ref="C52:D52"/>
    <mergeCell ref="F52:H52"/>
    <mergeCell ref="A68:B68"/>
    <mergeCell ref="E68:F68"/>
    <mergeCell ref="G68:J68"/>
    <mergeCell ref="M68:P68"/>
    <mergeCell ref="Q68:W68"/>
    <mergeCell ref="C70:F70"/>
    <mergeCell ref="O70:V70"/>
    <mergeCell ref="A62:W62"/>
    <mergeCell ref="A64:B64"/>
    <mergeCell ref="C64:W64"/>
    <mergeCell ref="A66:B66"/>
    <mergeCell ref="E66:F66"/>
    <mergeCell ref="G66:J66"/>
    <mergeCell ref="M66:P66"/>
    <mergeCell ref="Q66:W66"/>
    <mergeCell ref="E71:F71"/>
    <mergeCell ref="O71:V71"/>
    <mergeCell ref="E72:F72"/>
    <mergeCell ref="A74:W74"/>
    <mergeCell ref="A75:B76"/>
    <mergeCell ref="C75:D76"/>
    <mergeCell ref="E75:E76"/>
    <mergeCell ref="F75:T75"/>
    <mergeCell ref="V75:V76"/>
    <mergeCell ref="W75:W76"/>
    <mergeCell ref="A79:W79"/>
    <mergeCell ref="A80:B81"/>
    <mergeCell ref="C80:D81"/>
    <mergeCell ref="E80:E81"/>
    <mergeCell ref="F80:T80"/>
    <mergeCell ref="V80:V81"/>
    <mergeCell ref="W80:W81"/>
    <mergeCell ref="F81:H81"/>
    <mergeCell ref="F76:H76"/>
    <mergeCell ref="A77:B77"/>
    <mergeCell ref="C77:D77"/>
    <mergeCell ref="F77:H77"/>
    <mergeCell ref="W77:W78"/>
    <mergeCell ref="A78:B78"/>
    <mergeCell ref="C78:D78"/>
    <mergeCell ref="F78:H78"/>
    <mergeCell ref="A85:V85"/>
    <mergeCell ref="A87:E87"/>
    <mergeCell ref="F87:W87"/>
    <mergeCell ref="A88:W88"/>
    <mergeCell ref="A89:W89"/>
    <mergeCell ref="A91:B91"/>
    <mergeCell ref="C91:W91"/>
    <mergeCell ref="A82:B82"/>
    <mergeCell ref="C82:D82"/>
    <mergeCell ref="F82:H82"/>
    <mergeCell ref="W82:W83"/>
    <mergeCell ref="A83:B83"/>
    <mergeCell ref="C83:D83"/>
    <mergeCell ref="F83:H83"/>
    <mergeCell ref="A99:B99"/>
    <mergeCell ref="E99:F99"/>
    <mergeCell ref="G99:J99"/>
    <mergeCell ref="M99:P99"/>
    <mergeCell ref="Q99:W99"/>
    <mergeCell ref="C101:F101"/>
    <mergeCell ref="O101:V101"/>
    <mergeCell ref="A93:W93"/>
    <mergeCell ref="A95:B95"/>
    <mergeCell ref="C95:W95"/>
    <mergeCell ref="A97:B97"/>
    <mergeCell ref="E97:F97"/>
    <mergeCell ref="G97:J97"/>
    <mergeCell ref="M97:P97"/>
    <mergeCell ref="Q97:W97"/>
    <mergeCell ref="E102:F102"/>
    <mergeCell ref="O102:V102"/>
    <mergeCell ref="E103:F103"/>
    <mergeCell ref="A105:W105"/>
    <mergeCell ref="A106:B107"/>
    <mergeCell ref="C106:D107"/>
    <mergeCell ref="E106:E107"/>
    <mergeCell ref="F106:T106"/>
    <mergeCell ref="V106:V107"/>
    <mergeCell ref="W106:W107"/>
    <mergeCell ref="A110:W110"/>
    <mergeCell ref="A111:B112"/>
    <mergeCell ref="C111:D112"/>
    <mergeCell ref="E111:E112"/>
    <mergeCell ref="F111:T111"/>
    <mergeCell ref="V111:V112"/>
    <mergeCell ref="W111:W112"/>
    <mergeCell ref="F112:H112"/>
    <mergeCell ref="F107:H107"/>
    <mergeCell ref="A108:B108"/>
    <mergeCell ref="C108:D108"/>
    <mergeCell ref="F108:H108"/>
    <mergeCell ref="W108:W109"/>
    <mergeCell ref="A109:B109"/>
    <mergeCell ref="C109:D109"/>
    <mergeCell ref="F109:H109"/>
    <mergeCell ref="A116:V116"/>
    <mergeCell ref="A118:E118"/>
    <mergeCell ref="F118:W118"/>
    <mergeCell ref="A120:B120"/>
    <mergeCell ref="C120:W120"/>
    <mergeCell ref="A122:W122"/>
    <mergeCell ref="A113:B113"/>
    <mergeCell ref="C113:D113"/>
    <mergeCell ref="F113:H113"/>
    <mergeCell ref="W113:W114"/>
    <mergeCell ref="A114:B114"/>
    <mergeCell ref="C114:D114"/>
    <mergeCell ref="F114:H114"/>
    <mergeCell ref="A128:B128"/>
    <mergeCell ref="E128:F128"/>
    <mergeCell ref="G128:J128"/>
    <mergeCell ref="M128:P128"/>
    <mergeCell ref="Q128:W128"/>
    <mergeCell ref="C130:F130"/>
    <mergeCell ref="O130:V130"/>
    <mergeCell ref="A124:B124"/>
    <mergeCell ref="C124:W124"/>
    <mergeCell ref="A126:B126"/>
    <mergeCell ref="E126:F126"/>
    <mergeCell ref="G126:J126"/>
    <mergeCell ref="M126:P126"/>
    <mergeCell ref="Q126:W126"/>
    <mergeCell ref="E131:F131"/>
    <mergeCell ref="O131:V131"/>
    <mergeCell ref="E132:F132"/>
    <mergeCell ref="A134:W134"/>
    <mergeCell ref="A135:B136"/>
    <mergeCell ref="C135:D136"/>
    <mergeCell ref="E135:E136"/>
    <mergeCell ref="F135:T135"/>
    <mergeCell ref="V135:V136"/>
    <mergeCell ref="W135:W136"/>
    <mergeCell ref="A139:W139"/>
    <mergeCell ref="A140:B141"/>
    <mergeCell ref="C140:D141"/>
    <mergeCell ref="E140:E141"/>
    <mergeCell ref="F140:T140"/>
    <mergeCell ref="V140:V141"/>
    <mergeCell ref="W140:W141"/>
    <mergeCell ref="F141:H141"/>
    <mergeCell ref="F136:H136"/>
    <mergeCell ref="A137:B137"/>
    <mergeCell ref="C137:D137"/>
    <mergeCell ref="F137:H137"/>
    <mergeCell ref="W137:W138"/>
    <mergeCell ref="A138:B138"/>
    <mergeCell ref="C138:D138"/>
    <mergeCell ref="F138:H138"/>
    <mergeCell ref="A145:V145"/>
    <mergeCell ref="A147:E147"/>
    <mergeCell ref="F147:W147"/>
    <mergeCell ref="A149:B149"/>
    <mergeCell ref="C149:W149"/>
    <mergeCell ref="A151:W151"/>
    <mergeCell ref="A142:B142"/>
    <mergeCell ref="C142:D142"/>
    <mergeCell ref="F142:H142"/>
    <mergeCell ref="W142:W143"/>
    <mergeCell ref="A143:B143"/>
    <mergeCell ref="C143:D143"/>
    <mergeCell ref="F143:H143"/>
    <mergeCell ref="A157:B157"/>
    <mergeCell ref="E157:F157"/>
    <mergeCell ref="G157:J157"/>
    <mergeCell ref="M157:P157"/>
    <mergeCell ref="Q157:W157"/>
    <mergeCell ref="C159:F159"/>
    <mergeCell ref="O159:V159"/>
    <mergeCell ref="A153:B153"/>
    <mergeCell ref="C153:W153"/>
    <mergeCell ref="A155:B155"/>
    <mergeCell ref="E155:F155"/>
    <mergeCell ref="G155:J155"/>
    <mergeCell ref="M155:P155"/>
    <mergeCell ref="Q155:W155"/>
    <mergeCell ref="E160:F160"/>
    <mergeCell ref="O160:V160"/>
    <mergeCell ref="E161:F161"/>
    <mergeCell ref="A163:W163"/>
    <mergeCell ref="A164:B165"/>
    <mergeCell ref="C164:D165"/>
    <mergeCell ref="E164:E165"/>
    <mergeCell ref="F164:T164"/>
    <mergeCell ref="V164:V165"/>
    <mergeCell ref="W164:W165"/>
    <mergeCell ref="A168:W168"/>
    <mergeCell ref="A169:B170"/>
    <mergeCell ref="C169:D170"/>
    <mergeCell ref="E169:E170"/>
    <mergeCell ref="F169:T169"/>
    <mergeCell ref="V169:V170"/>
    <mergeCell ref="W169:W170"/>
    <mergeCell ref="F170:H170"/>
    <mergeCell ref="F165:H165"/>
    <mergeCell ref="A166:B166"/>
    <mergeCell ref="C166:D166"/>
    <mergeCell ref="F166:H166"/>
    <mergeCell ref="W166:W167"/>
    <mergeCell ref="A167:B167"/>
    <mergeCell ref="C167:D167"/>
    <mergeCell ref="F167:H167"/>
    <mergeCell ref="A174:V174"/>
    <mergeCell ref="A176:E176"/>
    <mergeCell ref="F176:W176"/>
    <mergeCell ref="A178:B178"/>
    <mergeCell ref="C178:W178"/>
    <mergeCell ref="A180:W180"/>
    <mergeCell ref="A171:B171"/>
    <mergeCell ref="C171:D171"/>
    <mergeCell ref="F171:H171"/>
    <mergeCell ref="W171:W172"/>
    <mergeCell ref="A172:B172"/>
    <mergeCell ref="C172:D172"/>
    <mergeCell ref="F172:H172"/>
    <mergeCell ref="A186:B186"/>
    <mergeCell ref="E186:F186"/>
    <mergeCell ref="G186:J186"/>
    <mergeCell ref="M186:P186"/>
    <mergeCell ref="Q186:W186"/>
    <mergeCell ref="C188:F188"/>
    <mergeCell ref="O188:V188"/>
    <mergeCell ref="A182:B182"/>
    <mergeCell ref="C182:W182"/>
    <mergeCell ref="A184:B184"/>
    <mergeCell ref="E184:F184"/>
    <mergeCell ref="G184:J184"/>
    <mergeCell ref="M184:P184"/>
    <mergeCell ref="Q184:W184"/>
    <mergeCell ref="E189:F189"/>
    <mergeCell ref="O189:V189"/>
    <mergeCell ref="E190:F190"/>
    <mergeCell ref="A192:W192"/>
    <mergeCell ref="A193:B194"/>
    <mergeCell ref="C193:D194"/>
    <mergeCell ref="E193:E194"/>
    <mergeCell ref="F193:T193"/>
    <mergeCell ref="V193:V194"/>
    <mergeCell ref="W193:W194"/>
    <mergeCell ref="A197:W197"/>
    <mergeCell ref="A198:B199"/>
    <mergeCell ref="C198:D199"/>
    <mergeCell ref="E198:E199"/>
    <mergeCell ref="F198:T198"/>
    <mergeCell ref="V198:V199"/>
    <mergeCell ref="W198:W199"/>
    <mergeCell ref="F199:H199"/>
    <mergeCell ref="F194:H194"/>
    <mergeCell ref="A195:B195"/>
    <mergeCell ref="C195:D195"/>
    <mergeCell ref="F195:H195"/>
    <mergeCell ref="W195:W196"/>
    <mergeCell ref="A196:B196"/>
    <mergeCell ref="C196:D196"/>
    <mergeCell ref="F196:H196"/>
    <mergeCell ref="A203:V203"/>
    <mergeCell ref="A205:E205"/>
    <mergeCell ref="F205:W205"/>
    <mergeCell ref="A207:B207"/>
    <mergeCell ref="C207:W207"/>
    <mergeCell ref="A209:W209"/>
    <mergeCell ref="A200:B200"/>
    <mergeCell ref="C200:D200"/>
    <mergeCell ref="F200:H200"/>
    <mergeCell ref="W200:W201"/>
    <mergeCell ref="A201:B201"/>
    <mergeCell ref="C201:D201"/>
    <mergeCell ref="F201:H201"/>
    <mergeCell ref="A215:B215"/>
    <mergeCell ref="E215:F215"/>
    <mergeCell ref="G215:J215"/>
    <mergeCell ref="M215:P215"/>
    <mergeCell ref="Q215:W215"/>
    <mergeCell ref="C217:F217"/>
    <mergeCell ref="O217:V217"/>
    <mergeCell ref="A211:B211"/>
    <mergeCell ref="C211:W211"/>
    <mergeCell ref="A213:B213"/>
    <mergeCell ref="E213:F213"/>
    <mergeCell ref="G213:J213"/>
    <mergeCell ref="M213:P213"/>
    <mergeCell ref="Q213:W213"/>
    <mergeCell ref="F223:H223"/>
    <mergeCell ref="A224:B224"/>
    <mergeCell ref="C224:D224"/>
    <mergeCell ref="F224:H224"/>
    <mergeCell ref="W224:W225"/>
    <mergeCell ref="A225:B225"/>
    <mergeCell ref="C225:D225"/>
    <mergeCell ref="F225:H225"/>
    <mergeCell ref="E218:F218"/>
    <mergeCell ref="O218:V218"/>
    <mergeCell ref="E219:F219"/>
    <mergeCell ref="A221:W221"/>
    <mergeCell ref="A222:B223"/>
    <mergeCell ref="C222:D223"/>
    <mergeCell ref="E222:E223"/>
    <mergeCell ref="F222:T222"/>
    <mergeCell ref="V222:V223"/>
    <mergeCell ref="W222:W223"/>
    <mergeCell ref="A229:B229"/>
    <mergeCell ref="C229:D229"/>
    <mergeCell ref="F229:H229"/>
    <mergeCell ref="W229:W230"/>
    <mergeCell ref="A230:B230"/>
    <mergeCell ref="C230:D230"/>
    <mergeCell ref="F230:H230"/>
    <mergeCell ref="A226:W226"/>
    <mergeCell ref="A227:B228"/>
    <mergeCell ref="C227:D228"/>
    <mergeCell ref="E227:E228"/>
    <mergeCell ref="F227:T227"/>
    <mergeCell ref="V227:V228"/>
    <mergeCell ref="W227:W228"/>
    <mergeCell ref="F228:H228"/>
    <mergeCell ref="A232:V232"/>
    <mergeCell ref="A234:E234"/>
    <mergeCell ref="F234:W234"/>
    <mergeCell ref="A237:W237"/>
    <mergeCell ref="A239:A240"/>
    <mergeCell ref="B239:D240"/>
    <mergeCell ref="E239:E240"/>
    <mergeCell ref="F239:T239"/>
    <mergeCell ref="V239:V240"/>
    <mergeCell ref="W239:W240"/>
    <mergeCell ref="B243:B244"/>
    <mergeCell ref="C243:D244"/>
    <mergeCell ref="E243:E244"/>
    <mergeCell ref="F243:H243"/>
    <mergeCell ref="W243:W244"/>
    <mergeCell ref="F244:H244"/>
    <mergeCell ref="F240:H240"/>
    <mergeCell ref="B245:B246"/>
    <mergeCell ref="C245:D246"/>
    <mergeCell ref="E245:E246"/>
    <mergeCell ref="F245:H245"/>
    <mergeCell ref="W245:W246"/>
    <mergeCell ref="F246:H246"/>
    <mergeCell ref="B241:B242"/>
    <mergeCell ref="C241:D242"/>
    <mergeCell ref="E241:E242"/>
    <mergeCell ref="F241:H241"/>
    <mergeCell ref="W241:W242"/>
    <mergeCell ref="F242:H242"/>
    <mergeCell ref="B247:B248"/>
    <mergeCell ref="C247:D248"/>
    <mergeCell ref="E247:E248"/>
    <mergeCell ref="F247:H247"/>
    <mergeCell ref="W247:W248"/>
    <mergeCell ref="F248:H248"/>
    <mergeCell ref="B249:B250"/>
    <mergeCell ref="C249:D250"/>
    <mergeCell ref="E249:E250"/>
    <mergeCell ref="F249:H249"/>
    <mergeCell ref="W249:W250"/>
    <mergeCell ref="F250:H250"/>
    <mergeCell ref="B257:B258"/>
    <mergeCell ref="C257:D258"/>
    <mergeCell ref="E257:E258"/>
    <mergeCell ref="F257:H257"/>
    <mergeCell ref="W257:W258"/>
    <mergeCell ref="F258:H258"/>
    <mergeCell ref="B251:B252"/>
    <mergeCell ref="C251:D252"/>
    <mergeCell ref="E251:E252"/>
    <mergeCell ref="F251:H251"/>
    <mergeCell ref="W251:W252"/>
    <mergeCell ref="F252:H252"/>
    <mergeCell ref="B253:B254"/>
    <mergeCell ref="C253:D254"/>
    <mergeCell ref="E253:E254"/>
    <mergeCell ref="F253:H253"/>
    <mergeCell ref="W253:W254"/>
    <mergeCell ref="F254:H254"/>
    <mergeCell ref="B255:B256"/>
    <mergeCell ref="C255:D256"/>
    <mergeCell ref="E255:E256"/>
    <mergeCell ref="F255:H255"/>
    <mergeCell ref="W255:W256"/>
    <mergeCell ref="F256:H256"/>
    <mergeCell ref="F264:H264"/>
    <mergeCell ref="B265:B266"/>
    <mergeCell ref="C265:D266"/>
    <mergeCell ref="E265:E266"/>
    <mergeCell ref="F265:H265"/>
    <mergeCell ref="W265:W266"/>
    <mergeCell ref="F266:H266"/>
    <mergeCell ref="B259:B260"/>
    <mergeCell ref="C259:D260"/>
    <mergeCell ref="E259:E260"/>
    <mergeCell ref="F259:H259"/>
    <mergeCell ref="W259:W260"/>
    <mergeCell ref="F260:H260"/>
    <mergeCell ref="A261:A270"/>
    <mergeCell ref="B269:B270"/>
    <mergeCell ref="C269:D270"/>
    <mergeCell ref="E269:E270"/>
    <mergeCell ref="F269:H269"/>
    <mergeCell ref="W269:W270"/>
    <mergeCell ref="F270:H270"/>
    <mergeCell ref="B267:B268"/>
    <mergeCell ref="C267:D268"/>
    <mergeCell ref="E267:E268"/>
    <mergeCell ref="F267:H267"/>
    <mergeCell ref="W267:W268"/>
    <mergeCell ref="F268:H268"/>
    <mergeCell ref="B261:B262"/>
    <mergeCell ref="C261:D262"/>
    <mergeCell ref="E261:E262"/>
    <mergeCell ref="F261:H261"/>
    <mergeCell ref="W261:W262"/>
    <mergeCell ref="F262:H262"/>
    <mergeCell ref="B263:B264"/>
    <mergeCell ref="C263:D264"/>
    <mergeCell ref="E263:E264"/>
    <mergeCell ref="F263:H263"/>
    <mergeCell ref="W263:W264"/>
    <mergeCell ref="W271:W272"/>
    <mergeCell ref="F272:H272"/>
    <mergeCell ref="B273:B274"/>
    <mergeCell ref="C273:D274"/>
    <mergeCell ref="E273:E274"/>
    <mergeCell ref="F273:H273"/>
    <mergeCell ref="W273:W274"/>
    <mergeCell ref="F274:H274"/>
    <mergeCell ref="B275:B276"/>
    <mergeCell ref="C275:D276"/>
    <mergeCell ref="E275:E276"/>
    <mergeCell ref="F275:H275"/>
    <mergeCell ref="W275:W276"/>
    <mergeCell ref="F276:H276"/>
    <mergeCell ref="E281:E282"/>
    <mergeCell ref="F281:H281"/>
    <mergeCell ref="W281:W282"/>
    <mergeCell ref="F282:H282"/>
    <mergeCell ref="B283:B284"/>
    <mergeCell ref="C283:D284"/>
    <mergeCell ref="E283:E284"/>
    <mergeCell ref="A271:A280"/>
    <mergeCell ref="B279:B280"/>
    <mergeCell ref="C279:D280"/>
    <mergeCell ref="E279:E280"/>
    <mergeCell ref="F279:H279"/>
    <mergeCell ref="W279:W280"/>
    <mergeCell ref="F280:H280"/>
    <mergeCell ref="B277:B278"/>
    <mergeCell ref="C277:D278"/>
    <mergeCell ref="E277:E278"/>
    <mergeCell ref="F277:H277"/>
    <mergeCell ref="W277:W278"/>
    <mergeCell ref="F278:H278"/>
    <mergeCell ref="B271:B272"/>
    <mergeCell ref="C271:D272"/>
    <mergeCell ref="E271:E272"/>
    <mergeCell ref="F271:H271"/>
    <mergeCell ref="B289:B290"/>
    <mergeCell ref="C289:D290"/>
    <mergeCell ref="E289:E290"/>
    <mergeCell ref="F289:H289"/>
    <mergeCell ref="W289:W290"/>
    <mergeCell ref="F290:H290"/>
    <mergeCell ref="A281:A290"/>
    <mergeCell ref="B287:B288"/>
    <mergeCell ref="C287:D288"/>
    <mergeCell ref="E287:E288"/>
    <mergeCell ref="F287:H287"/>
    <mergeCell ref="W287:W288"/>
    <mergeCell ref="F288:H288"/>
    <mergeCell ref="F283:H283"/>
    <mergeCell ref="W283:W284"/>
    <mergeCell ref="F284:H284"/>
    <mergeCell ref="B285:B286"/>
    <mergeCell ref="C285:D286"/>
    <mergeCell ref="E285:E286"/>
    <mergeCell ref="F285:H285"/>
    <mergeCell ref="W285:W286"/>
    <mergeCell ref="F286:H286"/>
    <mergeCell ref="B281:B282"/>
    <mergeCell ref="C281:D282"/>
    <mergeCell ref="A297:D297"/>
    <mergeCell ref="F297:O297"/>
    <mergeCell ref="Q297:W297"/>
    <mergeCell ref="A298:D298"/>
    <mergeCell ref="F298:O298"/>
    <mergeCell ref="Q298:W298"/>
    <mergeCell ref="A293:D293"/>
    <mergeCell ref="F293:O293"/>
    <mergeCell ref="Q293:W293"/>
    <mergeCell ref="A294:D294"/>
    <mergeCell ref="F294:O294"/>
    <mergeCell ref="Q294:W294"/>
  </mergeCells>
  <conditionalFormatting sqref="X46:X47">
    <cfRule type="cellIs" dxfId="125" priority="42" operator="equal">
      <formula>"Incorrecto existen números que no son fijos"</formula>
    </cfRule>
  </conditionalFormatting>
  <conditionalFormatting sqref="X51:X52">
    <cfRule type="cellIs" dxfId="124" priority="41" operator="equal">
      <formula>"Incorrecto existen números que no son fijos"</formula>
    </cfRule>
  </conditionalFormatting>
  <conditionalFormatting sqref="X82:X83">
    <cfRule type="cellIs" dxfId="123" priority="39" operator="equal">
      <formula>"Incorrecto existen números que no son fijos"</formula>
    </cfRule>
  </conditionalFormatting>
  <conditionalFormatting sqref="X77:X78">
    <cfRule type="cellIs" dxfId="122" priority="40" operator="equal">
      <formula>"Incorrecto existen números que no son fijos"</formula>
    </cfRule>
  </conditionalFormatting>
  <conditionalFormatting sqref="X108:X109">
    <cfRule type="cellIs" dxfId="121" priority="38" operator="equal">
      <formula>"Incorrecto existen números que no son fijos"</formula>
    </cfRule>
  </conditionalFormatting>
  <conditionalFormatting sqref="X113:X114">
    <cfRule type="cellIs" dxfId="120" priority="37" operator="equal">
      <formula>"Incorrecto existen números que no son fijos"</formula>
    </cfRule>
  </conditionalFormatting>
  <conditionalFormatting sqref="X137:X138">
    <cfRule type="cellIs" dxfId="119" priority="36" operator="equal">
      <formula>"Incorrecto existen números que no son fijos"</formula>
    </cfRule>
  </conditionalFormatting>
  <conditionalFormatting sqref="X142:X143">
    <cfRule type="cellIs" dxfId="118" priority="35" operator="equal">
      <formula>"Incorrecto existen números que no son fijos"</formula>
    </cfRule>
  </conditionalFormatting>
  <conditionalFormatting sqref="X166:X167">
    <cfRule type="cellIs" dxfId="117" priority="34" operator="equal">
      <formula>"Incorrecto existen números que no son fijos"</formula>
    </cfRule>
  </conditionalFormatting>
  <conditionalFormatting sqref="X171:X172">
    <cfRule type="cellIs" dxfId="116" priority="33" operator="equal">
      <formula>"Incorrecto existen números que no son fijos"</formula>
    </cfRule>
  </conditionalFormatting>
  <conditionalFormatting sqref="X195:X196">
    <cfRule type="cellIs" dxfId="115" priority="32" operator="equal">
      <formula>"Incorrecto existen números que no son fijos"</formula>
    </cfRule>
  </conditionalFormatting>
  <conditionalFormatting sqref="X200:X201">
    <cfRule type="cellIs" dxfId="114" priority="31" operator="equal">
      <formula>"Incorrecto existen números que no son fijos"</formula>
    </cfRule>
  </conditionalFormatting>
  <conditionalFormatting sqref="X224:X225">
    <cfRule type="cellIs" dxfId="113" priority="30" operator="equal">
      <formula>"Incorrecto existen números que no son fijos"</formula>
    </cfRule>
  </conditionalFormatting>
  <conditionalFormatting sqref="X229:X230">
    <cfRule type="cellIs" dxfId="112" priority="29" operator="equal">
      <formula>"Incorrecto existen números que no son fijos"</formula>
    </cfRule>
  </conditionalFormatting>
  <conditionalFormatting sqref="W224">
    <cfRule type="cellIs" dxfId="111" priority="27" operator="equal">
      <formula>"Favor de indicar el tipo de fórmula"</formula>
    </cfRule>
    <cfRule type="cellIs" dxfId="110" priority="28" operator="equal">
      <formula>"Favor de proporcionar valores al calendario de las 2 variables en lo programado"</formula>
    </cfRule>
  </conditionalFormatting>
  <conditionalFormatting sqref="W229">
    <cfRule type="cellIs" dxfId="109" priority="25" operator="equal">
      <formula>"Favor de indicar el tipo de fórmula"</formula>
    </cfRule>
    <cfRule type="cellIs" dxfId="108" priority="26" operator="equal">
      <formula>"Favor de proporcionar valores al calendario de las 2 variables en lo programado"</formula>
    </cfRule>
  </conditionalFormatting>
  <conditionalFormatting sqref="W46">
    <cfRule type="cellIs" dxfId="107" priority="23" operator="equal">
      <formula>"Favor de indicar el tipo de fórmula"</formula>
    </cfRule>
    <cfRule type="cellIs" dxfId="106" priority="24" operator="equal">
      <formula>"Favor de proporcionar valores al calendario de las 2 variables en lo programado"</formula>
    </cfRule>
  </conditionalFormatting>
  <conditionalFormatting sqref="W51">
    <cfRule type="cellIs" dxfId="105" priority="21" operator="equal">
      <formula>"Favor de indicar el tipo de fórmula"</formula>
    </cfRule>
    <cfRule type="cellIs" dxfId="104" priority="22" operator="equal">
      <formula>"Favor de proporcionar valores al calendario de las 2 variables en lo programado"</formula>
    </cfRule>
  </conditionalFormatting>
  <conditionalFormatting sqref="W77">
    <cfRule type="cellIs" dxfId="103" priority="19" operator="equal">
      <formula>"Favor de indicar el tipo de fórmula"</formula>
    </cfRule>
    <cfRule type="cellIs" dxfId="102" priority="20" operator="equal">
      <formula>"Favor de proporcionar valores al calendario de las 2 variables en lo programado"</formula>
    </cfRule>
  </conditionalFormatting>
  <conditionalFormatting sqref="W82">
    <cfRule type="cellIs" dxfId="101" priority="17" operator="equal">
      <formula>"Favor de indicar el tipo de fórmula"</formula>
    </cfRule>
    <cfRule type="cellIs" dxfId="100" priority="18" operator="equal">
      <formula>"Favor de proporcionar valores al calendario de las 2 variables en lo programado"</formula>
    </cfRule>
  </conditionalFormatting>
  <conditionalFormatting sqref="W108">
    <cfRule type="cellIs" dxfId="99" priority="15" operator="equal">
      <formula>"Favor de indicar el tipo de fórmula"</formula>
    </cfRule>
    <cfRule type="cellIs" dxfId="98" priority="16" operator="equal">
      <formula>"Favor de proporcionar valores al calendario de las 2 variables en lo programado"</formula>
    </cfRule>
  </conditionalFormatting>
  <conditionalFormatting sqref="W113">
    <cfRule type="cellIs" dxfId="97" priority="13" operator="equal">
      <formula>"Favor de indicar el tipo de fórmula"</formula>
    </cfRule>
    <cfRule type="cellIs" dxfId="96" priority="14" operator="equal">
      <formula>"Favor de proporcionar valores al calendario de las 2 variables en lo programado"</formula>
    </cfRule>
  </conditionalFormatting>
  <conditionalFormatting sqref="W137">
    <cfRule type="cellIs" dxfId="95" priority="11" operator="equal">
      <formula>"Favor de indicar el tipo de fórmula"</formula>
    </cfRule>
    <cfRule type="cellIs" dxfId="94" priority="12" operator="equal">
      <formula>"Favor de proporcionar valores al calendario de las 2 variables en lo programado"</formula>
    </cfRule>
  </conditionalFormatting>
  <conditionalFormatting sqref="W142">
    <cfRule type="cellIs" dxfId="93" priority="9" operator="equal">
      <formula>"Favor de indicar el tipo de fórmula"</formula>
    </cfRule>
    <cfRule type="cellIs" dxfId="92" priority="10" operator="equal">
      <formula>"Favor de proporcionar valores al calendario de las 2 variables en lo programado"</formula>
    </cfRule>
  </conditionalFormatting>
  <conditionalFormatting sqref="W166">
    <cfRule type="cellIs" dxfId="91" priority="7" operator="equal">
      <formula>"Favor de indicar el tipo de fórmula"</formula>
    </cfRule>
    <cfRule type="cellIs" dxfId="90" priority="8" operator="equal">
      <formula>"Favor de proporcionar valores al calendario de las 2 variables en lo programado"</formula>
    </cfRule>
  </conditionalFormatting>
  <conditionalFormatting sqref="W171">
    <cfRule type="cellIs" dxfId="89" priority="5" operator="equal">
      <formula>"Favor de indicar el tipo de fórmula"</formula>
    </cfRule>
    <cfRule type="cellIs" dxfId="88" priority="6" operator="equal">
      <formula>"Favor de proporcionar valores al calendario de las 2 variables en lo programado"</formula>
    </cfRule>
  </conditionalFormatting>
  <conditionalFormatting sqref="W195">
    <cfRule type="cellIs" dxfId="87" priority="3" operator="equal">
      <formula>"Favor de indicar el tipo de fórmula"</formula>
    </cfRule>
    <cfRule type="cellIs" dxfId="86" priority="4" operator="equal">
      <formula>"Favor de proporcionar valores al calendario de las 2 variables en lo programado"</formula>
    </cfRule>
  </conditionalFormatting>
  <conditionalFormatting sqref="W200">
    <cfRule type="cellIs" dxfId="85" priority="1" operator="equal">
      <formula>"Favor de indicar el tipo de fórmula"</formula>
    </cfRule>
    <cfRule type="cellIs" dxfId="84" priority="2" operator="equal">
      <formula>"Favor de proporcionar valores al calendario de las 2 variables en lo programado"</formula>
    </cfRule>
  </conditionalFormatting>
  <dataValidations count="4">
    <dataValidation type="list" allowBlank="1" showInputMessage="1" showErrorMessage="1" sqref="C37 C68 C99 C128 C157 C186 C215">
      <formula1>"Estratégico, Gestión"</formula1>
    </dataValidation>
    <dataValidation type="list" allowBlank="1" showInputMessage="1" showErrorMessage="1" sqref="C35 C184 W34 C66 W65 W214 C97 W96 W36 C126 W125 W98 C155 W154 W127 W183 W156 C213 W212 W185 W67">
      <formula1>"Eficiencia, Eficacia, Economía, Calidad"</formula1>
    </dataValidation>
    <dataValidation type="list" allowBlank="1" showInputMessage="1" showErrorMessage="1" sqref="Q99:W99 Q37:W37 Q215:W215 Q128:W128 Q157:W157 Q186:W186 Q68:W68">
      <formula1>"Ascendente, Descendente, Regular, Nominal"</formula1>
    </dataValidation>
    <dataValidation type="list" allowBlank="1" showInputMessage="1" showErrorMessage="1" sqref="G99:J99 G215:J215 G68:J68 G128:J128 G157:J157 G186:J186 G37:J37">
      <formula1>"Porcentaje, Variación Porcentual,Promedio, Otras"</formula1>
    </dataValidation>
  </dataValidations>
  <printOptions horizontalCentered="1"/>
  <pageMargins left="0" right="0" top="0.31496062992125984" bottom="0.31496062992125984" header="0.19685039370078741" footer="3.937007874015748E-2"/>
  <pageSetup scale="52" orientation="portrait" horizontalDpi="1200" verticalDpi="1200" r:id="rId1"/>
  <headerFooter alignWithMargins="0">
    <oddHeader>&amp;R&amp;"Arial,Negrita"PP-M</oddHeader>
    <oddFooter>&amp;R&amp;"Arial,Negrita"Este documento deberá ser entregado en medio digital e impreso</oddFooter>
  </headerFooter>
  <rowBreaks count="4" manualBreakCount="4">
    <brk id="78" max="23" man="1"/>
    <brk id="88" max="23" man="1"/>
    <brk id="235" max="23" man="1"/>
    <brk id="250" max="2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Hoja1!$D$2:$D$5</xm:f>
          </x14:formula1>
          <xm:sqref>D14:W14</xm:sqref>
        </x14:dataValidation>
        <x14:dataValidation type="list" allowBlank="1" showInputMessage="1" showErrorMessage="1">
          <x14:formula1>
            <xm:f>Hoja1!$E$2:$E$29</xm:f>
          </x14:formula1>
          <xm:sqref>D15</xm:sqref>
        </x14:dataValidation>
        <x14:dataValidation type="list" allowBlank="1" showInputMessage="1" showErrorMessage="1">
          <x14:formula1>
            <xm:f>Hoja1!$F$2:$F$112</xm:f>
          </x14:formula1>
          <xm:sqref>D16</xm:sqref>
        </x14:dataValidation>
        <x14:dataValidation type="list" allowBlank="1" showInputMessage="1" showErrorMessage="1">
          <x14:formula1>
            <xm:f>Hoja1!$G$2:$G$5</xm:f>
          </x14:formula1>
          <xm:sqref>A20:W20</xm:sqref>
        </x14:dataValidation>
      </x14:dataValidations>
    </ext>
  </extLst>
</worksheet>
</file>

<file path=xl/worksheets/sheet7.xml><?xml version="1.0" encoding="utf-8"?>
<worksheet xmlns="http://schemas.openxmlformats.org/spreadsheetml/2006/main" xmlns:r="http://schemas.openxmlformats.org/officeDocument/2006/relationships">
  <sheetPr>
    <tabColor theme="1" tint="0.34998626667073579"/>
  </sheetPr>
  <dimension ref="A1:AF584"/>
  <sheetViews>
    <sheetView showGridLines="0" view="pageBreakPreview" zoomScaleNormal="85" zoomScaleSheetLayoutView="100" workbookViewId="0">
      <selection activeCell="F3" sqref="F3:T3"/>
    </sheetView>
  </sheetViews>
  <sheetFormatPr baseColWidth="10" defaultRowHeight="12.75"/>
  <cols>
    <col min="1" max="1" width="15" style="1" customWidth="1"/>
    <col min="2" max="2" width="5" style="1" customWidth="1"/>
    <col min="3" max="3" width="20.85546875" style="1" customWidth="1"/>
    <col min="4" max="4" width="8.42578125" style="1" customWidth="1"/>
    <col min="5" max="5" width="10" style="1" customWidth="1"/>
    <col min="6" max="6" width="9" style="1" customWidth="1"/>
    <col min="7" max="7" width="6.42578125" style="1" customWidth="1"/>
    <col min="8" max="8" width="2.7109375" style="1" customWidth="1"/>
    <col min="9" max="20" width="4.7109375" style="1" customWidth="1"/>
    <col min="21" max="21" width="9.140625" style="1" hidden="1" customWidth="1"/>
    <col min="22" max="22" width="11" style="1" customWidth="1"/>
    <col min="23" max="23" width="15.85546875" style="1" customWidth="1"/>
    <col min="24" max="24" width="14.7109375" style="3" customWidth="1"/>
    <col min="25" max="25" width="21.28515625" style="1" customWidth="1"/>
    <col min="26" max="26" width="28.140625" style="1" customWidth="1"/>
    <col min="27" max="27" width="27.5703125" style="1" customWidth="1"/>
    <col min="28" max="28" width="11.42578125" style="1" customWidth="1"/>
    <col min="29" max="29" width="62.28515625" style="1" customWidth="1"/>
    <col min="30" max="30" width="44.7109375" style="1" customWidth="1"/>
    <col min="31" max="16384" width="11.42578125" style="1"/>
  </cols>
  <sheetData>
    <row r="1" spans="1:23">
      <c r="V1" s="2"/>
      <c r="W1" s="2"/>
    </row>
    <row r="2" spans="1:23" ht="18.75" customHeight="1" thickBot="1">
      <c r="A2" s="4"/>
      <c r="B2" s="4"/>
      <c r="C2" s="215" t="s">
        <v>883</v>
      </c>
      <c r="D2" s="215"/>
      <c r="E2" s="215"/>
      <c r="F2" s="370" t="s">
        <v>1185</v>
      </c>
      <c r="G2" s="370"/>
      <c r="H2" s="370"/>
      <c r="I2" s="370"/>
      <c r="J2" s="370"/>
      <c r="K2" s="370"/>
      <c r="L2" s="370"/>
      <c r="M2" s="370"/>
      <c r="N2" s="370"/>
      <c r="O2" s="370"/>
      <c r="P2" s="370"/>
      <c r="Q2" s="370"/>
      <c r="R2" s="370"/>
      <c r="S2" s="370"/>
      <c r="T2" s="370"/>
      <c r="U2" s="5"/>
      <c r="V2" s="6"/>
      <c r="W2" s="6"/>
    </row>
    <row r="3" spans="1:23" ht="18.75" customHeight="1" thickBot="1">
      <c r="A3" s="4"/>
      <c r="B3" s="4"/>
      <c r="C3" s="215" t="s">
        <v>315</v>
      </c>
      <c r="D3" s="215"/>
      <c r="E3" s="215"/>
      <c r="F3" s="375" t="s">
        <v>1186</v>
      </c>
      <c r="G3" s="375"/>
      <c r="H3" s="375"/>
      <c r="I3" s="375"/>
      <c r="J3" s="375"/>
      <c r="K3" s="375"/>
      <c r="L3" s="375"/>
      <c r="M3" s="375"/>
      <c r="N3" s="375"/>
      <c r="O3" s="375"/>
      <c r="P3" s="375"/>
      <c r="Q3" s="375"/>
      <c r="R3" s="375"/>
      <c r="S3" s="375"/>
      <c r="T3" s="375"/>
      <c r="U3" s="5"/>
      <c r="V3" s="6"/>
      <c r="W3" s="6"/>
    </row>
    <row r="4" spans="1:23" ht="15.75" customHeight="1" thickBot="1">
      <c r="A4" s="4"/>
      <c r="B4" s="4"/>
      <c r="C4" s="4"/>
      <c r="D4" s="215" t="s">
        <v>316</v>
      </c>
      <c r="E4" s="215"/>
      <c r="F4" s="371">
        <v>2016</v>
      </c>
      <c r="G4" s="371"/>
      <c r="H4" s="371"/>
      <c r="I4" s="371"/>
      <c r="J4" s="371"/>
      <c r="K4" s="4"/>
      <c r="L4" s="4"/>
      <c r="M4" s="4"/>
      <c r="N4" s="4"/>
      <c r="O4" s="4"/>
      <c r="P4" s="4"/>
      <c r="Q4" s="4"/>
      <c r="R4" s="4"/>
      <c r="S4" s="4"/>
    </row>
    <row r="6" spans="1:23" ht="23.25" customHeight="1">
      <c r="A6" s="372" t="s">
        <v>1055</v>
      </c>
      <c r="B6" s="373"/>
      <c r="C6" s="373"/>
      <c r="D6" s="373"/>
      <c r="E6" s="373"/>
      <c r="F6" s="373"/>
      <c r="G6" s="373"/>
      <c r="H6" s="373"/>
      <c r="I6" s="373"/>
      <c r="J6" s="373"/>
      <c r="K6" s="373"/>
      <c r="L6" s="373"/>
      <c r="M6" s="373"/>
      <c r="N6" s="373"/>
      <c r="O6" s="373"/>
      <c r="P6" s="373"/>
      <c r="Q6" s="373"/>
      <c r="R6" s="373"/>
      <c r="S6" s="373"/>
      <c r="T6" s="373"/>
      <c r="U6" s="373"/>
      <c r="V6" s="373"/>
      <c r="W6" s="374"/>
    </row>
    <row r="7" spans="1:23" ht="3.75" customHeight="1"/>
    <row r="8" spans="1:23" ht="18" customHeight="1">
      <c r="A8" s="219" t="s">
        <v>0</v>
      </c>
      <c r="B8" s="219"/>
      <c r="C8" s="219"/>
      <c r="D8" s="379" t="s">
        <v>1058</v>
      </c>
      <c r="E8" s="379"/>
      <c r="F8" s="379"/>
      <c r="G8" s="379"/>
      <c r="H8" s="379"/>
      <c r="I8" s="379"/>
      <c r="J8" s="379"/>
      <c r="K8" s="379"/>
      <c r="L8" s="379"/>
      <c r="M8" s="379"/>
      <c r="N8" s="379"/>
      <c r="O8" s="379"/>
      <c r="P8" s="379"/>
      <c r="Q8" s="379"/>
      <c r="R8" s="379"/>
      <c r="S8" s="379"/>
      <c r="T8" s="379"/>
      <c r="U8" s="379"/>
      <c r="V8" s="379"/>
      <c r="W8" s="379"/>
    </row>
    <row r="9" spans="1:23" ht="17.25" customHeight="1">
      <c r="A9" s="219" t="s">
        <v>18</v>
      </c>
      <c r="B9" s="219"/>
      <c r="C9" s="219"/>
      <c r="D9" s="220" t="s">
        <v>1056</v>
      </c>
      <c r="E9" s="220"/>
      <c r="F9" s="220"/>
      <c r="G9" s="220"/>
      <c r="H9" s="220"/>
      <c r="I9" s="220"/>
      <c r="J9" s="220"/>
      <c r="K9" s="220"/>
      <c r="L9" s="220"/>
      <c r="M9" s="220"/>
      <c r="N9" s="220"/>
      <c r="O9" s="220"/>
      <c r="P9" s="220"/>
      <c r="Q9" s="220"/>
      <c r="R9" s="220"/>
      <c r="S9" s="220"/>
      <c r="T9" s="220"/>
      <c r="U9" s="220"/>
      <c r="V9" s="220"/>
      <c r="W9" s="220"/>
    </row>
    <row r="10" spans="1:23" ht="17.25" customHeight="1">
      <c r="A10" s="219" t="s">
        <v>19</v>
      </c>
      <c r="B10" s="219"/>
      <c r="C10" s="219"/>
      <c r="D10" s="380">
        <v>1000000</v>
      </c>
      <c r="E10" s="380"/>
      <c r="F10" s="380"/>
      <c r="G10" s="380"/>
      <c r="H10" s="380"/>
      <c r="I10" s="380"/>
      <c r="J10" s="380"/>
      <c r="K10" s="380"/>
      <c r="L10" s="380"/>
      <c r="M10" s="380"/>
      <c r="N10" s="380"/>
      <c r="O10" s="380"/>
      <c r="P10" s="380"/>
      <c r="Q10" s="380"/>
      <c r="R10" s="380"/>
      <c r="S10" s="380"/>
      <c r="T10" s="380"/>
      <c r="U10" s="380"/>
      <c r="V10" s="380"/>
      <c r="W10" s="380"/>
    </row>
    <row r="11" spans="1:23" ht="5.25" customHeight="1">
      <c r="A11" s="159"/>
      <c r="B11" s="159"/>
      <c r="C11" s="159"/>
      <c r="D11" s="159"/>
      <c r="E11" s="159"/>
      <c r="F11" s="36"/>
      <c r="G11" s="36"/>
      <c r="H11" s="36"/>
      <c r="I11" s="36"/>
      <c r="J11" s="36"/>
      <c r="K11" s="36"/>
      <c r="L11" s="36"/>
      <c r="M11" s="36"/>
      <c r="N11" s="36"/>
      <c r="O11" s="36"/>
      <c r="P11" s="36"/>
      <c r="Q11" s="36"/>
      <c r="R11" s="36"/>
      <c r="S11" s="36"/>
      <c r="T11" s="36"/>
      <c r="U11" s="36"/>
      <c r="V11" s="36"/>
      <c r="W11" s="36"/>
    </row>
    <row r="12" spans="1:23" ht="18.75" customHeight="1">
      <c r="A12" s="273" t="s">
        <v>354</v>
      </c>
      <c r="B12" s="273"/>
      <c r="C12" s="273"/>
      <c r="D12" s="273"/>
      <c r="E12" s="273"/>
      <c r="F12" s="273"/>
      <c r="G12" s="273"/>
      <c r="H12" s="273"/>
      <c r="I12" s="273"/>
      <c r="J12" s="273"/>
      <c r="K12" s="273"/>
      <c r="L12" s="273"/>
      <c r="M12" s="273"/>
      <c r="N12" s="273"/>
      <c r="O12" s="273"/>
      <c r="P12" s="273"/>
      <c r="Q12" s="273"/>
      <c r="R12" s="273"/>
      <c r="S12" s="273"/>
      <c r="T12" s="273"/>
      <c r="U12" s="273"/>
      <c r="V12" s="273"/>
      <c r="W12" s="273"/>
    </row>
    <row r="13" spans="1:23" ht="15.75" customHeight="1">
      <c r="A13" s="376" t="s">
        <v>338</v>
      </c>
      <c r="B13" s="376"/>
      <c r="C13" s="376"/>
      <c r="D13" s="377" t="s">
        <v>319</v>
      </c>
      <c r="E13" s="377"/>
      <c r="F13" s="377"/>
      <c r="G13" s="377"/>
      <c r="H13" s="377"/>
      <c r="I13" s="377"/>
      <c r="J13" s="377"/>
      <c r="K13" s="377"/>
      <c r="L13" s="377"/>
      <c r="M13" s="377"/>
      <c r="N13" s="377"/>
      <c r="O13" s="377"/>
      <c r="P13" s="377"/>
      <c r="Q13" s="377"/>
      <c r="R13" s="377"/>
      <c r="S13" s="377"/>
      <c r="T13" s="377"/>
      <c r="U13" s="377"/>
      <c r="V13" s="377"/>
      <c r="W13" s="377"/>
    </row>
    <row r="14" spans="1:23" ht="16.5" customHeight="1">
      <c r="A14" s="364" t="s">
        <v>340</v>
      </c>
      <c r="B14" s="364"/>
      <c r="C14" s="364"/>
      <c r="D14" s="378" t="s">
        <v>1026</v>
      </c>
      <c r="E14" s="378"/>
      <c r="F14" s="378"/>
      <c r="G14" s="378"/>
      <c r="H14" s="378"/>
      <c r="I14" s="378"/>
      <c r="J14" s="378"/>
      <c r="K14" s="378"/>
      <c r="L14" s="378"/>
      <c r="M14" s="378"/>
      <c r="N14" s="378"/>
      <c r="O14" s="378"/>
      <c r="P14" s="378"/>
      <c r="Q14" s="378"/>
      <c r="R14" s="378"/>
      <c r="S14" s="378"/>
      <c r="T14" s="378"/>
      <c r="U14" s="378"/>
      <c r="V14" s="378"/>
      <c r="W14" s="378"/>
    </row>
    <row r="15" spans="1:23" ht="17.25" customHeight="1">
      <c r="A15" s="364" t="s">
        <v>341</v>
      </c>
      <c r="B15" s="365"/>
      <c r="C15" s="365"/>
      <c r="D15" s="366" t="s">
        <v>1004</v>
      </c>
      <c r="E15" s="367"/>
      <c r="F15" s="367"/>
      <c r="G15" s="367"/>
      <c r="H15" s="367"/>
      <c r="I15" s="367"/>
      <c r="J15" s="367"/>
      <c r="K15" s="367"/>
      <c r="L15" s="367"/>
      <c r="M15" s="367"/>
      <c r="N15" s="367"/>
      <c r="O15" s="367"/>
      <c r="P15" s="367"/>
      <c r="Q15" s="367"/>
      <c r="R15" s="367"/>
      <c r="S15" s="367"/>
      <c r="T15" s="367"/>
      <c r="U15" s="367"/>
      <c r="V15" s="367"/>
      <c r="W15" s="368"/>
    </row>
    <row r="16" spans="1:23" ht="22.5" customHeight="1">
      <c r="A16" s="364" t="s">
        <v>342</v>
      </c>
      <c r="B16" s="365"/>
      <c r="C16" s="365"/>
      <c r="D16" s="366" t="s">
        <v>908</v>
      </c>
      <c r="E16" s="367"/>
      <c r="F16" s="367"/>
      <c r="G16" s="367"/>
      <c r="H16" s="367"/>
      <c r="I16" s="367"/>
      <c r="J16" s="367"/>
      <c r="K16" s="367"/>
      <c r="L16" s="367"/>
      <c r="M16" s="367"/>
      <c r="N16" s="367"/>
      <c r="O16" s="367"/>
      <c r="P16" s="367"/>
      <c r="Q16" s="367"/>
      <c r="R16" s="367"/>
      <c r="S16" s="367"/>
      <c r="T16" s="367"/>
      <c r="U16" s="367"/>
      <c r="V16" s="367"/>
      <c r="W16" s="368"/>
    </row>
    <row r="17" spans="1:32" ht="21.75" customHeight="1">
      <c r="A17" s="364" t="s">
        <v>343</v>
      </c>
      <c r="B17" s="365"/>
      <c r="C17" s="365"/>
      <c r="D17" s="366"/>
      <c r="E17" s="367"/>
      <c r="F17" s="367"/>
      <c r="G17" s="367"/>
      <c r="H17" s="367"/>
      <c r="I17" s="367"/>
      <c r="J17" s="367"/>
      <c r="K17" s="367"/>
      <c r="L17" s="367"/>
      <c r="M17" s="367"/>
      <c r="N17" s="367"/>
      <c r="O17" s="367"/>
      <c r="P17" s="367"/>
      <c r="Q17" s="367"/>
      <c r="R17" s="367"/>
      <c r="S17" s="367"/>
      <c r="T17" s="367"/>
      <c r="U17" s="367"/>
      <c r="V17" s="367"/>
      <c r="W17" s="368"/>
    </row>
    <row r="18" spans="1:32" ht="6" customHeight="1">
      <c r="A18" s="159"/>
      <c r="B18" s="159"/>
      <c r="C18" s="159"/>
      <c r="D18" s="159"/>
      <c r="E18" s="159"/>
      <c r="F18" s="36"/>
      <c r="G18" s="36"/>
      <c r="H18" s="36"/>
      <c r="I18" s="36"/>
      <c r="J18" s="36"/>
      <c r="K18" s="36"/>
      <c r="L18" s="36"/>
      <c r="M18" s="36"/>
      <c r="N18" s="36"/>
      <c r="O18" s="36"/>
      <c r="P18" s="36"/>
      <c r="Q18" s="36"/>
      <c r="R18" s="36"/>
      <c r="S18" s="36"/>
      <c r="T18" s="36"/>
      <c r="U18" s="36"/>
      <c r="V18" s="36"/>
      <c r="W18" s="36"/>
    </row>
    <row r="19" spans="1:32" ht="18.75" customHeight="1">
      <c r="A19" s="273" t="s">
        <v>344</v>
      </c>
      <c r="B19" s="273"/>
      <c r="C19" s="273"/>
      <c r="D19" s="273"/>
      <c r="E19" s="273"/>
      <c r="F19" s="273"/>
      <c r="G19" s="273"/>
      <c r="H19" s="273"/>
      <c r="I19" s="273"/>
      <c r="J19" s="273"/>
      <c r="K19" s="273"/>
      <c r="L19" s="273"/>
      <c r="M19" s="273"/>
      <c r="N19" s="273"/>
      <c r="O19" s="273"/>
      <c r="P19" s="273"/>
      <c r="Q19" s="273"/>
      <c r="R19" s="273"/>
      <c r="S19" s="273"/>
      <c r="T19" s="273"/>
      <c r="U19" s="273"/>
      <c r="V19" s="273"/>
      <c r="W19" s="273"/>
    </row>
    <row r="20" spans="1:32" ht="20.25" customHeight="1">
      <c r="A20" s="369" t="s">
        <v>376</v>
      </c>
      <c r="B20" s="369"/>
      <c r="C20" s="369"/>
      <c r="D20" s="369"/>
      <c r="E20" s="369"/>
      <c r="F20" s="369"/>
      <c r="G20" s="369"/>
      <c r="H20" s="369"/>
      <c r="I20" s="369"/>
      <c r="J20" s="369"/>
      <c r="K20" s="369"/>
      <c r="L20" s="369"/>
      <c r="M20" s="369"/>
      <c r="N20" s="369"/>
      <c r="O20" s="369"/>
      <c r="P20" s="369"/>
      <c r="Q20" s="369"/>
      <c r="R20" s="369"/>
      <c r="S20" s="369"/>
      <c r="T20" s="369"/>
      <c r="U20" s="369"/>
      <c r="V20" s="369"/>
      <c r="W20" s="369"/>
    </row>
    <row r="21" spans="1:32" ht="22.5" customHeight="1">
      <c r="A21" s="273" t="s">
        <v>352</v>
      </c>
      <c r="B21" s="273"/>
      <c r="C21" s="273"/>
      <c r="D21" s="273"/>
      <c r="E21" s="273"/>
      <c r="F21" s="273"/>
      <c r="G21" s="273"/>
      <c r="H21" s="273"/>
      <c r="I21" s="273"/>
      <c r="J21" s="273"/>
      <c r="K21" s="273"/>
      <c r="L21" s="273"/>
      <c r="M21" s="273"/>
      <c r="N21" s="273"/>
      <c r="O21" s="273"/>
      <c r="P21" s="273"/>
      <c r="Q21" s="273"/>
      <c r="R21" s="273"/>
      <c r="S21" s="273"/>
      <c r="T21" s="273"/>
      <c r="U21" s="273"/>
      <c r="V21" s="273"/>
      <c r="W21" s="273"/>
    </row>
    <row r="22" spans="1:32" ht="24.75" customHeight="1">
      <c r="A22" s="194" t="s">
        <v>1057</v>
      </c>
      <c r="B22" s="194"/>
      <c r="C22" s="194"/>
      <c r="D22" s="194"/>
      <c r="E22" s="194"/>
      <c r="F22" s="194"/>
      <c r="G22" s="194"/>
      <c r="H22" s="194"/>
      <c r="I22" s="194"/>
      <c r="J22" s="194"/>
      <c r="K22" s="194"/>
      <c r="L22" s="194"/>
      <c r="M22" s="194"/>
      <c r="N22" s="194"/>
      <c r="O22" s="194"/>
      <c r="P22" s="194"/>
      <c r="Q22" s="194"/>
      <c r="R22" s="194"/>
      <c r="S22" s="194"/>
      <c r="T22" s="194"/>
      <c r="U22" s="194"/>
      <c r="V22" s="194"/>
      <c r="W22" s="194"/>
    </row>
    <row r="23" spans="1:32" ht="20.25" customHeight="1">
      <c r="A23" s="273" t="s">
        <v>347</v>
      </c>
      <c r="B23" s="273"/>
      <c r="C23" s="273"/>
      <c r="D23" s="273"/>
      <c r="E23" s="273"/>
      <c r="F23" s="273"/>
      <c r="G23" s="273"/>
      <c r="H23" s="273"/>
      <c r="I23" s="273"/>
      <c r="J23" s="273"/>
      <c r="K23" s="273"/>
      <c r="L23" s="273"/>
      <c r="M23" s="273"/>
      <c r="N23" s="273"/>
      <c r="O23" s="273"/>
      <c r="P23" s="273"/>
      <c r="Q23" s="273"/>
      <c r="R23" s="273"/>
      <c r="S23" s="273"/>
      <c r="T23" s="273"/>
      <c r="U23" s="273"/>
      <c r="V23" s="273"/>
      <c r="W23" s="273"/>
    </row>
    <row r="24" spans="1:32" s="3" customFormat="1" ht="25.5" customHeight="1">
      <c r="A24" s="194" t="s">
        <v>1059</v>
      </c>
      <c r="B24" s="194"/>
      <c r="C24" s="194"/>
      <c r="D24" s="194"/>
      <c r="E24" s="194"/>
      <c r="F24" s="194"/>
      <c r="G24" s="194"/>
      <c r="H24" s="194"/>
      <c r="I24" s="194"/>
      <c r="J24" s="194"/>
      <c r="K24" s="194"/>
      <c r="L24" s="194"/>
      <c r="M24" s="194"/>
      <c r="N24" s="194"/>
      <c r="O24" s="194"/>
      <c r="P24" s="194"/>
      <c r="Q24" s="194"/>
      <c r="R24" s="194"/>
      <c r="S24" s="194"/>
      <c r="T24" s="194"/>
      <c r="U24" s="194"/>
      <c r="V24" s="194"/>
      <c r="W24" s="194"/>
      <c r="Y24" s="1"/>
      <c r="Z24" s="1"/>
      <c r="AA24" s="1"/>
      <c r="AB24" s="1"/>
      <c r="AC24" s="1"/>
      <c r="AD24" s="1"/>
      <c r="AE24" s="1"/>
      <c r="AF24" s="1"/>
    </row>
    <row r="25" spans="1:32" s="3" customFormat="1" ht="6" customHeight="1">
      <c r="A25" s="37"/>
      <c r="B25" s="38"/>
      <c r="C25" s="38"/>
      <c r="D25" s="38"/>
      <c r="E25" s="38"/>
      <c r="F25" s="38"/>
      <c r="G25" s="38"/>
      <c r="H25" s="38"/>
      <c r="I25" s="38"/>
      <c r="J25" s="38"/>
      <c r="K25" s="38"/>
      <c r="L25" s="38"/>
      <c r="M25" s="38"/>
      <c r="N25" s="38"/>
      <c r="O25" s="38"/>
      <c r="P25" s="38"/>
      <c r="Q25" s="38"/>
      <c r="R25" s="38"/>
      <c r="S25" s="38"/>
      <c r="T25" s="38"/>
      <c r="U25" s="38"/>
      <c r="V25" s="38"/>
      <c r="W25" s="38"/>
      <c r="Y25" s="1"/>
      <c r="Z25" s="1"/>
      <c r="AA25" s="1"/>
      <c r="AB25" s="1"/>
      <c r="AC25" s="1"/>
      <c r="AD25" s="1"/>
      <c r="AE25" s="1"/>
      <c r="AF25" s="1"/>
    </row>
    <row r="26" spans="1:32" s="79" customFormat="1" ht="3.75" customHeight="1">
      <c r="A26" s="77"/>
      <c r="B26" s="77"/>
      <c r="C26" s="77"/>
      <c r="D26" s="77"/>
      <c r="E26" s="77"/>
      <c r="F26" s="77"/>
      <c r="G26" s="77"/>
      <c r="H26" s="77"/>
      <c r="I26" s="77"/>
      <c r="J26" s="77"/>
      <c r="K26" s="77"/>
      <c r="L26" s="77"/>
      <c r="M26" s="77"/>
      <c r="N26" s="77"/>
      <c r="O26" s="77"/>
      <c r="P26" s="77"/>
      <c r="Q26" s="77"/>
      <c r="R26" s="77"/>
      <c r="S26" s="77"/>
      <c r="T26" s="77"/>
      <c r="U26" s="77"/>
      <c r="V26" s="77"/>
      <c r="W26" s="77"/>
      <c r="Y26" s="78"/>
      <c r="Z26" s="78"/>
      <c r="AA26" s="78"/>
      <c r="AB26" s="78"/>
      <c r="AC26" s="78"/>
      <c r="AD26" s="78"/>
      <c r="AE26" s="78"/>
      <c r="AF26" s="78"/>
    </row>
    <row r="27" spans="1:32" s="3" customFormat="1" ht="17.100000000000001" customHeight="1">
      <c r="A27" s="317" t="s">
        <v>5</v>
      </c>
      <c r="B27" s="318"/>
      <c r="C27" s="318"/>
      <c r="D27" s="318"/>
      <c r="E27" s="318"/>
      <c r="F27" s="318"/>
      <c r="G27" s="318"/>
      <c r="H27" s="318"/>
      <c r="I27" s="318"/>
      <c r="J27" s="318"/>
      <c r="K27" s="318"/>
      <c r="L27" s="318"/>
      <c r="M27" s="318"/>
      <c r="N27" s="318"/>
      <c r="O27" s="318"/>
      <c r="P27" s="318"/>
      <c r="Q27" s="318"/>
      <c r="R27" s="318"/>
      <c r="S27" s="318"/>
      <c r="T27" s="318"/>
      <c r="U27" s="318"/>
      <c r="V27" s="318"/>
      <c r="W27" s="319"/>
      <c r="Y27" s="1"/>
      <c r="Z27" s="1"/>
      <c r="AA27" s="1"/>
      <c r="AB27" s="1"/>
      <c r="AC27" s="1"/>
      <c r="AD27" s="1"/>
      <c r="AE27" s="1"/>
      <c r="AF27" s="1"/>
    </row>
    <row r="28" spans="1:32" s="9" customFormat="1" ht="3" customHeight="1">
      <c r="A28" s="58"/>
      <c r="B28" s="58"/>
      <c r="C28" s="58"/>
      <c r="D28" s="58"/>
      <c r="E28" s="58"/>
      <c r="F28" s="58"/>
      <c r="G28" s="58"/>
      <c r="H28" s="58"/>
      <c r="I28" s="58"/>
      <c r="J28" s="58"/>
      <c r="K28" s="58"/>
      <c r="L28" s="58"/>
      <c r="M28" s="58"/>
      <c r="N28" s="58"/>
      <c r="O28" s="58"/>
      <c r="P28" s="58"/>
      <c r="Q28" s="58"/>
      <c r="R28" s="58"/>
      <c r="S28" s="58"/>
      <c r="T28" s="58"/>
      <c r="U28" s="58"/>
      <c r="V28" s="58"/>
      <c r="W28" s="99"/>
      <c r="Y28" s="76"/>
      <c r="Z28" s="76"/>
      <c r="AA28" s="76"/>
      <c r="AB28" s="76"/>
      <c r="AC28" s="76"/>
      <c r="AD28" s="76"/>
      <c r="AE28" s="76"/>
      <c r="AF28" s="76"/>
    </row>
    <row r="29" spans="1:32" s="75" customFormat="1" ht="48" customHeight="1">
      <c r="A29" s="322" t="s">
        <v>1044</v>
      </c>
      <c r="B29" s="322"/>
      <c r="C29" s="345" t="s">
        <v>1188</v>
      </c>
      <c r="D29" s="346"/>
      <c r="E29" s="346"/>
      <c r="F29" s="346"/>
      <c r="G29" s="346"/>
      <c r="H29" s="346"/>
      <c r="I29" s="346"/>
      <c r="J29" s="346"/>
      <c r="K29" s="346"/>
      <c r="L29" s="346"/>
      <c r="M29" s="346"/>
      <c r="N29" s="346"/>
      <c r="O29" s="346"/>
      <c r="P29" s="346"/>
      <c r="Q29" s="346"/>
      <c r="R29" s="346"/>
      <c r="S29" s="346"/>
      <c r="T29" s="346"/>
      <c r="U29" s="346"/>
      <c r="V29" s="346"/>
      <c r="W29" s="347"/>
      <c r="Y29" s="74"/>
      <c r="Z29" s="74"/>
      <c r="AA29" s="74"/>
      <c r="AB29" s="74"/>
      <c r="AC29" s="74"/>
      <c r="AD29" s="74"/>
      <c r="AE29" s="74"/>
      <c r="AF29" s="74"/>
    </row>
    <row r="30" spans="1:32" s="9" customFormat="1" ht="7.5" customHeight="1">
      <c r="A30" s="58"/>
      <c r="B30" s="58"/>
      <c r="C30" s="58"/>
      <c r="D30" s="58"/>
      <c r="E30" s="58"/>
      <c r="F30" s="58"/>
      <c r="G30" s="58"/>
      <c r="H30" s="58"/>
      <c r="I30" s="58"/>
      <c r="J30" s="58"/>
      <c r="K30" s="58"/>
      <c r="L30" s="58"/>
      <c r="M30" s="58"/>
      <c r="N30" s="58"/>
      <c r="O30" s="58"/>
      <c r="P30" s="58"/>
      <c r="Q30" s="58"/>
      <c r="R30" s="58"/>
      <c r="S30" s="58"/>
      <c r="T30" s="58"/>
      <c r="U30" s="58"/>
      <c r="V30" s="58"/>
      <c r="W30" s="99"/>
      <c r="Y30" s="76"/>
      <c r="Z30" s="76"/>
      <c r="AA30" s="76"/>
      <c r="AB30" s="76"/>
      <c r="AC30" s="76"/>
      <c r="AD30" s="76"/>
      <c r="AE30" s="76"/>
      <c r="AF30" s="76"/>
    </row>
    <row r="31" spans="1:32" s="9" customFormat="1" ht="13.5" customHeight="1">
      <c r="A31" s="348" t="s">
        <v>1046</v>
      </c>
      <c r="B31" s="349"/>
      <c r="C31" s="349"/>
      <c r="D31" s="349"/>
      <c r="E31" s="349"/>
      <c r="F31" s="349"/>
      <c r="G31" s="349"/>
      <c r="H31" s="349"/>
      <c r="I31" s="349"/>
      <c r="J31" s="349"/>
      <c r="K31" s="349"/>
      <c r="L31" s="349"/>
      <c r="M31" s="349"/>
      <c r="N31" s="349"/>
      <c r="O31" s="349"/>
      <c r="P31" s="349"/>
      <c r="Q31" s="349"/>
      <c r="R31" s="349"/>
      <c r="S31" s="349"/>
      <c r="T31" s="349"/>
      <c r="U31" s="349"/>
      <c r="V31" s="349"/>
      <c r="W31" s="350"/>
      <c r="Y31" s="76"/>
      <c r="Z31" s="76"/>
      <c r="AA31" s="76"/>
      <c r="AB31" s="76"/>
      <c r="AC31" s="76"/>
      <c r="AD31" s="76"/>
      <c r="AE31" s="76"/>
      <c r="AF31" s="76"/>
    </row>
    <row r="32" spans="1:32" s="9" customFormat="1" ht="4.5" customHeight="1">
      <c r="A32" s="58"/>
      <c r="B32" s="58"/>
      <c r="C32" s="58"/>
      <c r="D32" s="58"/>
      <c r="E32" s="58"/>
      <c r="F32" s="58"/>
      <c r="G32" s="58"/>
      <c r="H32" s="58"/>
      <c r="I32" s="58"/>
      <c r="J32" s="58"/>
      <c r="K32" s="58"/>
      <c r="L32" s="58"/>
      <c r="M32" s="58"/>
      <c r="N32" s="58"/>
      <c r="O32" s="58"/>
      <c r="P32" s="58"/>
      <c r="Q32" s="58"/>
      <c r="R32" s="58"/>
      <c r="S32" s="58"/>
      <c r="T32" s="58"/>
      <c r="U32" s="58"/>
      <c r="V32" s="58"/>
      <c r="W32" s="99"/>
      <c r="Y32" s="76"/>
      <c r="Z32" s="76"/>
      <c r="AA32" s="76"/>
      <c r="AB32" s="76"/>
      <c r="AC32" s="76"/>
      <c r="AD32" s="76"/>
      <c r="AE32" s="76"/>
      <c r="AF32" s="76"/>
    </row>
    <row r="33" spans="1:32" s="3" customFormat="1" ht="30" customHeight="1">
      <c r="A33" s="322" t="s">
        <v>22</v>
      </c>
      <c r="B33" s="322"/>
      <c r="C33" s="361" t="s">
        <v>1201</v>
      </c>
      <c r="D33" s="362"/>
      <c r="E33" s="362"/>
      <c r="F33" s="362"/>
      <c r="G33" s="362"/>
      <c r="H33" s="362"/>
      <c r="I33" s="362"/>
      <c r="J33" s="362"/>
      <c r="K33" s="362"/>
      <c r="L33" s="362"/>
      <c r="M33" s="362"/>
      <c r="N33" s="362"/>
      <c r="O33" s="362"/>
      <c r="P33" s="362"/>
      <c r="Q33" s="362"/>
      <c r="R33" s="362"/>
      <c r="S33" s="362"/>
      <c r="T33" s="362"/>
      <c r="U33" s="362"/>
      <c r="V33" s="362"/>
      <c r="W33" s="363"/>
      <c r="Y33" s="1"/>
      <c r="Z33" s="1"/>
      <c r="AA33" s="1"/>
      <c r="AB33" s="1"/>
      <c r="AC33" s="1"/>
      <c r="AD33" s="1"/>
      <c r="AE33" s="1"/>
      <c r="AF33" s="1"/>
    </row>
    <row r="34" spans="1:32" s="3" customFormat="1" ht="3.75" customHeight="1">
      <c r="A34" s="73"/>
      <c r="B34" s="58"/>
      <c r="C34" s="58"/>
      <c r="D34" s="58"/>
      <c r="E34" s="58"/>
      <c r="F34" s="58"/>
      <c r="I34" s="58"/>
      <c r="J34" s="58"/>
      <c r="K34" s="58"/>
      <c r="L34" s="58"/>
      <c r="M34" s="58"/>
      <c r="N34" s="58"/>
      <c r="O34" s="58"/>
      <c r="P34" s="58"/>
      <c r="Q34" s="58"/>
      <c r="R34" s="58"/>
      <c r="S34" s="58"/>
      <c r="T34" s="58"/>
      <c r="U34" s="58"/>
      <c r="V34" s="58"/>
      <c r="W34" s="99"/>
      <c r="Y34" s="1"/>
      <c r="Z34" s="1"/>
      <c r="AA34" s="1"/>
      <c r="AB34" s="1"/>
      <c r="AC34" s="1"/>
      <c r="AD34" s="1"/>
      <c r="AE34" s="1"/>
      <c r="AF34" s="1"/>
    </row>
    <row r="35" spans="1:32" s="3" customFormat="1" ht="27" customHeight="1">
      <c r="A35" s="323" t="s">
        <v>368</v>
      </c>
      <c r="B35" s="325"/>
      <c r="C35" s="113" t="s">
        <v>1065</v>
      </c>
      <c r="D35" s="58"/>
      <c r="E35" s="322" t="s">
        <v>4</v>
      </c>
      <c r="F35" s="322"/>
      <c r="G35" s="343" t="s">
        <v>1136</v>
      </c>
      <c r="H35" s="343"/>
      <c r="I35" s="343"/>
      <c r="J35" s="343"/>
      <c r="K35" s="58"/>
      <c r="L35" s="58"/>
      <c r="M35" s="322" t="s">
        <v>1045</v>
      </c>
      <c r="N35" s="322"/>
      <c r="O35" s="322"/>
      <c r="P35" s="322"/>
      <c r="Q35" s="343" t="s">
        <v>1072</v>
      </c>
      <c r="R35" s="343"/>
      <c r="S35" s="343"/>
      <c r="T35" s="343"/>
      <c r="U35" s="343"/>
      <c r="V35" s="343"/>
      <c r="W35" s="343"/>
      <c r="Y35" s="1"/>
      <c r="Z35" s="1"/>
      <c r="AA35" s="1"/>
      <c r="AB35" s="1"/>
      <c r="AC35" s="1"/>
      <c r="AD35" s="1"/>
      <c r="AE35" s="1"/>
      <c r="AF35" s="1"/>
    </row>
    <row r="36" spans="1:32" s="3" customFormat="1" ht="5.25" customHeight="1">
      <c r="A36" s="73"/>
      <c r="B36" s="58"/>
      <c r="C36" s="58"/>
      <c r="D36" s="58"/>
      <c r="E36" s="58"/>
      <c r="F36" s="58"/>
      <c r="I36" s="58"/>
      <c r="J36" s="58"/>
      <c r="K36" s="58"/>
      <c r="L36" s="58"/>
      <c r="M36" s="58"/>
      <c r="N36" s="58"/>
      <c r="O36" s="58"/>
      <c r="P36" s="58"/>
      <c r="Q36" s="58"/>
      <c r="R36" s="58"/>
      <c r="S36" s="58"/>
      <c r="T36" s="58"/>
      <c r="U36" s="58"/>
      <c r="V36" s="58"/>
      <c r="W36" s="99"/>
      <c r="Y36" s="1"/>
      <c r="Z36" s="1"/>
      <c r="AA36" s="1"/>
      <c r="AB36" s="1"/>
      <c r="AC36" s="1"/>
      <c r="AD36" s="1"/>
      <c r="AE36" s="1"/>
      <c r="AF36" s="1"/>
    </row>
    <row r="37" spans="1:32" s="3" customFormat="1" ht="27" customHeight="1">
      <c r="A37" s="323" t="s">
        <v>1060</v>
      </c>
      <c r="B37" s="325"/>
      <c r="C37" s="160" t="s">
        <v>1064</v>
      </c>
      <c r="D37" s="58"/>
      <c r="E37" s="323" t="s">
        <v>24</v>
      </c>
      <c r="F37" s="325"/>
      <c r="G37" s="343" t="s">
        <v>1071</v>
      </c>
      <c r="H37" s="343"/>
      <c r="I37" s="343"/>
      <c r="J37" s="343"/>
      <c r="K37" s="58"/>
      <c r="L37" s="58"/>
      <c r="M37" s="322" t="s">
        <v>1061</v>
      </c>
      <c r="N37" s="322"/>
      <c r="O37" s="322"/>
      <c r="P37" s="322"/>
      <c r="Q37" s="343" t="s">
        <v>1068</v>
      </c>
      <c r="R37" s="343"/>
      <c r="S37" s="343"/>
      <c r="T37" s="343"/>
      <c r="U37" s="343"/>
      <c r="V37" s="343"/>
      <c r="W37" s="343"/>
      <c r="Y37" s="1"/>
      <c r="Z37" s="1"/>
      <c r="AA37" s="1"/>
      <c r="AB37" s="1"/>
      <c r="AC37" s="1"/>
      <c r="AD37" s="1"/>
      <c r="AE37" s="1"/>
      <c r="AF37" s="1"/>
    </row>
    <row r="38" spans="1:32" s="9" customFormat="1" ht="5.25" customHeight="1">
      <c r="A38" s="58"/>
      <c r="B38" s="58"/>
      <c r="C38" s="58"/>
      <c r="D38" s="58"/>
      <c r="E38" s="58"/>
      <c r="F38" s="58"/>
      <c r="G38" s="58"/>
      <c r="H38" s="58"/>
      <c r="I38" s="58"/>
      <c r="J38" s="58"/>
      <c r="K38" s="58"/>
      <c r="L38" s="58"/>
      <c r="M38" s="107"/>
      <c r="N38" s="107"/>
      <c r="O38" s="107"/>
      <c r="P38" s="107"/>
      <c r="Q38" s="107"/>
      <c r="R38" s="107"/>
      <c r="S38" s="107"/>
      <c r="T38" s="107"/>
      <c r="U38" s="107"/>
      <c r="V38" s="107"/>
      <c r="W38" s="108"/>
      <c r="Y38" s="76"/>
      <c r="Z38" s="76"/>
      <c r="AA38" s="76"/>
      <c r="AB38" s="76"/>
      <c r="AC38" s="76"/>
      <c r="AD38" s="76"/>
      <c r="AE38" s="76"/>
      <c r="AF38" s="76"/>
    </row>
    <row r="39" spans="1:32" s="9" customFormat="1" ht="15.75" customHeight="1">
      <c r="C39" s="322" t="s">
        <v>1040</v>
      </c>
      <c r="D39" s="322"/>
      <c r="E39" s="322"/>
      <c r="F39" s="322"/>
      <c r="H39" s="58"/>
      <c r="I39" s="58"/>
      <c r="J39" s="58"/>
      <c r="O39" s="322" t="s">
        <v>1043</v>
      </c>
      <c r="P39" s="322"/>
      <c r="Q39" s="322"/>
      <c r="R39" s="322"/>
      <c r="S39" s="322"/>
      <c r="T39" s="322"/>
      <c r="U39" s="322"/>
      <c r="V39" s="322"/>
      <c r="W39" s="99"/>
      <c r="Y39" s="76"/>
      <c r="Z39" s="76"/>
      <c r="AA39" s="76"/>
      <c r="AB39" s="76"/>
      <c r="AC39" s="76"/>
      <c r="AD39" s="76"/>
      <c r="AE39" s="76"/>
      <c r="AF39" s="76"/>
    </row>
    <row r="40" spans="1:32" s="9" customFormat="1" ht="24.75" customHeight="1">
      <c r="A40" s="58"/>
      <c r="B40" s="58"/>
      <c r="C40" s="134">
        <v>83000</v>
      </c>
      <c r="D40" s="58"/>
      <c r="E40" s="352">
        <v>2011</v>
      </c>
      <c r="F40" s="352"/>
      <c r="H40" s="58"/>
      <c r="I40" s="58"/>
      <c r="J40" s="58"/>
      <c r="O40" s="360">
        <v>85.5</v>
      </c>
      <c r="P40" s="360"/>
      <c r="Q40" s="360"/>
      <c r="R40" s="360"/>
      <c r="S40" s="360"/>
      <c r="T40" s="360"/>
      <c r="U40" s="360"/>
      <c r="V40" s="360"/>
      <c r="Y40" s="76"/>
      <c r="Z40" s="76"/>
      <c r="AA40" s="76"/>
      <c r="AB40" s="76"/>
      <c r="AC40" s="76"/>
      <c r="AD40" s="76"/>
      <c r="AE40" s="76"/>
      <c r="AF40" s="76"/>
    </row>
    <row r="41" spans="1:32" s="109" customFormat="1" ht="12" customHeight="1">
      <c r="C41" s="161" t="s">
        <v>1041</v>
      </c>
      <c r="D41" s="110"/>
      <c r="E41" s="341" t="s">
        <v>1042</v>
      </c>
      <c r="F41" s="341"/>
      <c r="G41" s="110"/>
      <c r="I41" s="110"/>
      <c r="J41" s="110"/>
      <c r="K41" s="110"/>
      <c r="L41" s="110"/>
      <c r="M41" s="110"/>
      <c r="N41" s="110"/>
      <c r="O41" s="161"/>
      <c r="P41" s="161"/>
      <c r="Q41" s="161"/>
      <c r="R41" s="161"/>
      <c r="S41" s="161"/>
      <c r="T41" s="161"/>
      <c r="U41" s="161"/>
      <c r="V41" s="161"/>
      <c r="W41" s="111"/>
      <c r="Y41" s="112"/>
      <c r="Z41" s="112"/>
      <c r="AA41" s="112"/>
      <c r="AB41" s="112"/>
      <c r="AC41" s="112"/>
      <c r="AD41" s="112"/>
      <c r="AE41" s="112"/>
      <c r="AF41" s="112"/>
    </row>
    <row r="42" spans="1:32" s="9" customFormat="1" ht="3" customHeight="1">
      <c r="A42" s="58"/>
      <c r="B42" s="58"/>
      <c r="C42" s="58"/>
      <c r="D42" s="58"/>
      <c r="E42" s="58"/>
      <c r="F42" s="58"/>
      <c r="G42" s="58"/>
      <c r="H42" s="58"/>
      <c r="I42" s="58"/>
      <c r="J42" s="58"/>
      <c r="K42" s="58"/>
      <c r="L42" s="58"/>
      <c r="M42" s="58"/>
      <c r="N42" s="58"/>
      <c r="O42" s="58"/>
      <c r="P42" s="58"/>
      <c r="Q42" s="58"/>
      <c r="R42" s="58"/>
      <c r="S42" s="58"/>
      <c r="T42" s="58"/>
      <c r="U42" s="58"/>
      <c r="V42" s="58"/>
      <c r="W42" s="99"/>
      <c r="Y42" s="76"/>
      <c r="Z42" s="76"/>
      <c r="AA42" s="76"/>
      <c r="AB42" s="76"/>
      <c r="AC42" s="76"/>
      <c r="AD42" s="76"/>
      <c r="AE42" s="76"/>
      <c r="AF42" s="76"/>
    </row>
    <row r="43" spans="1:32" s="3" customFormat="1" ht="20.25" customHeight="1">
      <c r="A43" s="342" t="s">
        <v>996</v>
      </c>
      <c r="B43" s="342"/>
      <c r="C43" s="342"/>
      <c r="D43" s="342"/>
      <c r="E43" s="342"/>
      <c r="F43" s="342"/>
      <c r="G43" s="342"/>
      <c r="H43" s="342"/>
      <c r="I43" s="342"/>
      <c r="J43" s="342"/>
      <c r="K43" s="342"/>
      <c r="L43" s="342"/>
      <c r="M43" s="342"/>
      <c r="N43" s="342"/>
      <c r="O43" s="342"/>
      <c r="P43" s="342"/>
      <c r="Q43" s="342"/>
      <c r="R43" s="342"/>
      <c r="S43" s="342"/>
      <c r="T43" s="342"/>
      <c r="U43" s="342"/>
      <c r="V43" s="342"/>
      <c r="W43" s="342"/>
      <c r="Y43" s="1"/>
      <c r="Z43" s="1"/>
      <c r="AA43" s="1"/>
      <c r="AB43" s="1"/>
      <c r="AC43" s="1"/>
      <c r="AD43" s="1"/>
      <c r="AE43" s="1"/>
      <c r="AF43" s="1"/>
    </row>
    <row r="44" spans="1:32" s="3" customFormat="1" ht="15.75" customHeight="1">
      <c r="A44" s="331" t="s">
        <v>25</v>
      </c>
      <c r="B44" s="332"/>
      <c r="C44" s="322" t="s">
        <v>22</v>
      </c>
      <c r="D44" s="322"/>
      <c r="E44" s="335" t="s">
        <v>3</v>
      </c>
      <c r="F44" s="323" t="s">
        <v>346</v>
      </c>
      <c r="G44" s="324"/>
      <c r="H44" s="324"/>
      <c r="I44" s="324"/>
      <c r="J44" s="324"/>
      <c r="K44" s="324"/>
      <c r="L44" s="324"/>
      <c r="M44" s="324"/>
      <c r="N44" s="324"/>
      <c r="O44" s="324"/>
      <c r="P44" s="324"/>
      <c r="Q44" s="324"/>
      <c r="R44" s="324"/>
      <c r="S44" s="324"/>
      <c r="T44" s="325"/>
      <c r="U44" s="158"/>
      <c r="V44" s="192" t="s">
        <v>27</v>
      </c>
      <c r="W44" s="322" t="s">
        <v>1082</v>
      </c>
      <c r="Y44" s="1"/>
      <c r="Z44" s="1"/>
      <c r="AA44" s="1"/>
      <c r="AB44" s="1"/>
      <c r="AC44" s="1"/>
      <c r="AD44" s="1"/>
      <c r="AE44" s="1"/>
      <c r="AF44" s="1"/>
    </row>
    <row r="45" spans="1:32" ht="18.75" customHeight="1">
      <c r="A45" s="333"/>
      <c r="B45" s="334"/>
      <c r="C45" s="322"/>
      <c r="D45" s="322"/>
      <c r="E45" s="336"/>
      <c r="F45" s="337" t="s">
        <v>300</v>
      </c>
      <c r="G45" s="338"/>
      <c r="H45" s="339"/>
      <c r="I45" s="80" t="s">
        <v>28</v>
      </c>
      <c r="J45" s="80" t="s">
        <v>7</v>
      </c>
      <c r="K45" s="80" t="s">
        <v>8</v>
      </c>
      <c r="L45" s="80" t="s">
        <v>9</v>
      </c>
      <c r="M45" s="80" t="s">
        <v>10</v>
      </c>
      <c r="N45" s="80" t="s">
        <v>11</v>
      </c>
      <c r="O45" s="80" t="s">
        <v>12</v>
      </c>
      <c r="P45" s="80" t="s">
        <v>13</v>
      </c>
      <c r="Q45" s="80" t="s">
        <v>14</v>
      </c>
      <c r="R45" s="80" t="s">
        <v>15</v>
      </c>
      <c r="S45" s="80" t="s">
        <v>16</v>
      </c>
      <c r="T45" s="80" t="s">
        <v>17</v>
      </c>
      <c r="U45" s="14"/>
      <c r="V45" s="193"/>
      <c r="W45" s="322"/>
    </row>
    <row r="46" spans="1:32" ht="29.25" customHeight="1">
      <c r="A46" s="326" t="s">
        <v>1</v>
      </c>
      <c r="B46" s="326"/>
      <c r="C46" s="327" t="s">
        <v>1141</v>
      </c>
      <c r="D46" s="327"/>
      <c r="E46" s="163" t="s">
        <v>1074</v>
      </c>
      <c r="F46" s="225" t="s">
        <v>1031</v>
      </c>
      <c r="G46" s="310"/>
      <c r="H46" s="226"/>
      <c r="I46" s="103"/>
      <c r="J46" s="81"/>
      <c r="K46" s="81"/>
      <c r="L46" s="81"/>
      <c r="M46" s="81"/>
      <c r="N46" s="81"/>
      <c r="O46" s="81"/>
      <c r="P46" s="81"/>
      <c r="Q46" s="81"/>
      <c r="R46" s="81">
        <v>3767</v>
      </c>
      <c r="S46" s="81"/>
      <c r="T46" s="81"/>
      <c r="U46" s="82"/>
      <c r="V46" s="136">
        <f>SUM(I46:T46)</f>
        <v>3767</v>
      </c>
      <c r="W46" s="351" t="str">
        <f>IF($G$37="porcentaje",FIXED(V46/V47*100,2)&amp;"%",IF($G$37="Promedio",V46/V47,IF($G$37="variación porcentual",FIXED(((V46/V47)-1)*100,2)&amp;"%",IF($G$37="OTRAS","CAPTURAR EL RESULTADO DEL INDICADOR"))))</f>
        <v>85,50%</v>
      </c>
      <c r="X46" s="1"/>
      <c r="AB46" s="10"/>
      <c r="AE46" s="10"/>
      <c r="AF46" s="10"/>
    </row>
    <row r="47" spans="1:32" ht="30" customHeight="1">
      <c r="A47" s="326" t="s">
        <v>2</v>
      </c>
      <c r="B47" s="326"/>
      <c r="C47" s="327" t="s">
        <v>1073</v>
      </c>
      <c r="D47" s="327"/>
      <c r="E47" s="163" t="s">
        <v>1074</v>
      </c>
      <c r="F47" s="225" t="s">
        <v>1032</v>
      </c>
      <c r="G47" s="310"/>
      <c r="H47" s="226"/>
      <c r="I47" s="103"/>
      <c r="J47" s="81"/>
      <c r="K47" s="81"/>
      <c r="L47" s="81"/>
      <c r="M47" s="81"/>
      <c r="N47" s="81"/>
      <c r="O47" s="81"/>
      <c r="P47" s="81"/>
      <c r="Q47" s="81"/>
      <c r="R47" s="81">
        <v>4406</v>
      </c>
      <c r="S47" s="81"/>
      <c r="T47" s="81"/>
      <c r="U47" s="81">
        <f>SUM(I47:T47)</f>
        <v>4406</v>
      </c>
      <c r="V47" s="136">
        <f>SUM(I47:T47)</f>
        <v>4406</v>
      </c>
      <c r="W47" s="351"/>
      <c r="X47" s="1"/>
      <c r="Z47" s="3"/>
      <c r="AB47" s="10"/>
      <c r="AE47" s="10"/>
      <c r="AF47" s="10"/>
    </row>
    <row r="48" spans="1:32" ht="17.25" customHeight="1">
      <c r="A48" s="330" t="s">
        <v>298</v>
      </c>
      <c r="B48" s="330"/>
      <c r="C48" s="330"/>
      <c r="D48" s="330"/>
      <c r="E48" s="330"/>
      <c r="F48" s="330"/>
      <c r="G48" s="330"/>
      <c r="H48" s="330"/>
      <c r="I48" s="330"/>
      <c r="J48" s="330"/>
      <c r="K48" s="330"/>
      <c r="L48" s="330"/>
      <c r="M48" s="330"/>
      <c r="N48" s="330"/>
      <c r="O48" s="330"/>
      <c r="P48" s="330"/>
      <c r="Q48" s="330"/>
      <c r="R48" s="330"/>
      <c r="S48" s="330"/>
      <c r="T48" s="330"/>
      <c r="U48" s="330"/>
      <c r="V48" s="330"/>
      <c r="W48" s="330"/>
    </row>
    <row r="49" spans="1:32" s="3" customFormat="1" ht="15.75" customHeight="1">
      <c r="A49" s="331" t="s">
        <v>25</v>
      </c>
      <c r="B49" s="332"/>
      <c r="C49" s="322" t="s">
        <v>22</v>
      </c>
      <c r="D49" s="322"/>
      <c r="E49" s="335" t="s">
        <v>3</v>
      </c>
      <c r="F49" s="323" t="s">
        <v>346</v>
      </c>
      <c r="G49" s="324"/>
      <c r="H49" s="324"/>
      <c r="I49" s="324"/>
      <c r="J49" s="324"/>
      <c r="K49" s="324"/>
      <c r="L49" s="324"/>
      <c r="M49" s="324"/>
      <c r="N49" s="324"/>
      <c r="O49" s="324"/>
      <c r="P49" s="324"/>
      <c r="Q49" s="324"/>
      <c r="R49" s="324"/>
      <c r="S49" s="324"/>
      <c r="T49" s="325"/>
      <c r="U49" s="158"/>
      <c r="V49" s="192" t="s">
        <v>27</v>
      </c>
      <c r="W49" s="322" t="s">
        <v>1083</v>
      </c>
      <c r="Y49" s="1"/>
      <c r="Z49" s="1"/>
      <c r="AA49" s="1"/>
      <c r="AB49" s="1"/>
      <c r="AC49" s="1"/>
      <c r="AD49" s="1"/>
      <c r="AE49" s="1"/>
      <c r="AF49" s="1"/>
    </row>
    <row r="50" spans="1:32" ht="18.75" customHeight="1">
      <c r="A50" s="333"/>
      <c r="B50" s="334"/>
      <c r="C50" s="322"/>
      <c r="D50" s="322"/>
      <c r="E50" s="336"/>
      <c r="F50" s="337" t="s">
        <v>298</v>
      </c>
      <c r="G50" s="338"/>
      <c r="H50" s="339"/>
      <c r="I50" s="80" t="s">
        <v>28</v>
      </c>
      <c r="J50" s="80" t="s">
        <v>7</v>
      </c>
      <c r="K50" s="80" t="s">
        <v>8</v>
      </c>
      <c r="L50" s="80" t="s">
        <v>9</v>
      </c>
      <c r="M50" s="80" t="s">
        <v>10</v>
      </c>
      <c r="N50" s="80" t="s">
        <v>11</v>
      </c>
      <c r="O50" s="80" t="s">
        <v>12</v>
      </c>
      <c r="P50" s="80" t="s">
        <v>13</v>
      </c>
      <c r="Q50" s="80" t="s">
        <v>14</v>
      </c>
      <c r="R50" s="80" t="s">
        <v>15</v>
      </c>
      <c r="S50" s="80" t="s">
        <v>16</v>
      </c>
      <c r="T50" s="80" t="s">
        <v>17</v>
      </c>
      <c r="U50" s="14"/>
      <c r="V50" s="193"/>
      <c r="W50" s="322"/>
    </row>
    <row r="51" spans="1:32" ht="29.25" customHeight="1">
      <c r="A51" s="326" t="s">
        <v>1</v>
      </c>
      <c r="B51" s="326"/>
      <c r="C51" s="356" t="str">
        <f>C46</f>
        <v>Numero de estudiantes aceptados</v>
      </c>
      <c r="D51" s="357"/>
      <c r="E51" s="163" t="str">
        <f>E46</f>
        <v>personas</v>
      </c>
      <c r="F51" s="225" t="s">
        <v>1062</v>
      </c>
      <c r="G51" s="310"/>
      <c r="H51" s="226"/>
      <c r="I51" s="103"/>
      <c r="J51" s="81"/>
      <c r="K51" s="81"/>
      <c r="L51" s="81"/>
      <c r="M51" s="81"/>
      <c r="N51" s="81"/>
      <c r="O51" s="81"/>
      <c r="P51" s="81"/>
      <c r="Q51" s="81"/>
      <c r="R51" s="81"/>
      <c r="S51" s="81"/>
      <c r="T51" s="81"/>
      <c r="U51" s="82"/>
      <c r="V51" s="136">
        <f>SUM(I51:T51)</f>
        <v>0</v>
      </c>
      <c r="W51" s="351" t="e">
        <f>IF($G$37="porcentaje",FIXED(V51/V52*100,2)&amp;"%",IF($G$37="Promedio",V51/V52,IF($G$37="variación porcentual",FIXED(((V51/V52)-1)*100,2)&amp;"%",IF($G$37="OTRAS","CAPTURAR EL RESULTADO DEL INDICADOR"))))</f>
        <v>#DIV/0!</v>
      </c>
      <c r="X51" s="1"/>
      <c r="AB51" s="10"/>
      <c r="AE51" s="10"/>
      <c r="AF51" s="10"/>
    </row>
    <row r="52" spans="1:32" ht="30" customHeight="1">
      <c r="A52" s="326" t="s">
        <v>2</v>
      </c>
      <c r="B52" s="326"/>
      <c r="C52" s="356" t="str">
        <f>C47</f>
        <v>Numero de estdiantes solicitantes</v>
      </c>
      <c r="D52" s="357"/>
      <c r="E52" s="163" t="str">
        <f>E47</f>
        <v>personas</v>
      </c>
      <c r="F52" s="225" t="s">
        <v>1063</v>
      </c>
      <c r="G52" s="310"/>
      <c r="H52" s="226"/>
      <c r="I52" s="103"/>
      <c r="J52" s="81"/>
      <c r="K52" s="81"/>
      <c r="L52" s="81"/>
      <c r="M52" s="81"/>
      <c r="N52" s="81"/>
      <c r="O52" s="81"/>
      <c r="P52" s="81"/>
      <c r="Q52" s="81"/>
      <c r="R52" s="81"/>
      <c r="S52" s="81"/>
      <c r="T52" s="81"/>
      <c r="U52" s="81">
        <f>SUM(I52:T52)</f>
        <v>0</v>
      </c>
      <c r="V52" s="136">
        <f>SUM(I52:T52)</f>
        <v>0</v>
      </c>
      <c r="W52" s="351"/>
      <c r="X52" s="1"/>
      <c r="Z52" s="3"/>
      <c r="AB52" s="10"/>
      <c r="AE52" s="10"/>
      <c r="AF52" s="10"/>
    </row>
    <row r="53" spans="1:32" s="76" customFormat="1" ht="5.25" customHeight="1">
      <c r="A53" s="83"/>
      <c r="B53" s="83"/>
      <c r="C53" s="83"/>
      <c r="D53" s="84"/>
      <c r="E53" s="84"/>
      <c r="F53" s="85"/>
      <c r="G53" s="85"/>
      <c r="H53" s="85"/>
      <c r="I53" s="86"/>
      <c r="J53" s="87"/>
      <c r="K53" s="87"/>
      <c r="L53" s="87"/>
      <c r="M53" s="87"/>
      <c r="N53" s="87"/>
      <c r="O53" s="87"/>
      <c r="P53" s="87"/>
      <c r="Q53" s="87"/>
      <c r="R53" s="87"/>
      <c r="S53" s="87"/>
      <c r="T53" s="87"/>
      <c r="U53" s="88"/>
      <c r="V53" s="89"/>
      <c r="W53" s="90"/>
      <c r="X53" s="9"/>
      <c r="AB53" s="92"/>
      <c r="AC53" s="92"/>
      <c r="AD53" s="92"/>
      <c r="AE53" s="92"/>
      <c r="AF53" s="92"/>
    </row>
    <row r="54" spans="1:32" ht="16.5" customHeight="1">
      <c r="A54" s="311" t="s">
        <v>997</v>
      </c>
      <c r="B54" s="311"/>
      <c r="C54" s="311"/>
      <c r="D54" s="311"/>
      <c r="E54" s="311"/>
      <c r="F54" s="311"/>
      <c r="G54" s="311"/>
      <c r="H54" s="311"/>
      <c r="I54" s="311"/>
      <c r="J54" s="311"/>
      <c r="K54" s="311"/>
      <c r="L54" s="311"/>
      <c r="M54" s="311"/>
      <c r="N54" s="311"/>
      <c r="O54" s="311"/>
      <c r="P54" s="311"/>
      <c r="Q54" s="311"/>
      <c r="R54" s="311"/>
      <c r="S54" s="311"/>
      <c r="T54" s="311"/>
      <c r="U54" s="311"/>
      <c r="V54" s="311"/>
      <c r="W54" s="137" t="str">
        <f>IF(ISERROR(W51/W46)=TRUE,"",(W51/W46))</f>
        <v/>
      </c>
      <c r="AB54" s="10"/>
      <c r="AC54" s="10"/>
      <c r="AD54" s="10"/>
      <c r="AE54" s="10"/>
      <c r="AF54" s="10"/>
    </row>
    <row r="55" spans="1:32" ht="6.75" customHeight="1">
      <c r="A55" s="162"/>
      <c r="B55" s="162"/>
      <c r="C55" s="162"/>
      <c r="D55" s="162"/>
      <c r="E55" s="162"/>
      <c r="F55" s="162"/>
      <c r="G55" s="162"/>
      <c r="H55" s="162"/>
      <c r="I55" s="162"/>
      <c r="J55" s="162"/>
      <c r="K55" s="162"/>
      <c r="L55" s="162"/>
      <c r="M55" s="162"/>
      <c r="N55" s="162"/>
      <c r="O55" s="162"/>
      <c r="P55" s="162"/>
      <c r="Q55" s="162"/>
      <c r="R55" s="162"/>
      <c r="S55" s="162"/>
      <c r="T55" s="162"/>
      <c r="U55" s="162"/>
      <c r="V55" s="162"/>
      <c r="W55" s="91"/>
      <c r="AB55" s="10"/>
      <c r="AC55" s="10"/>
      <c r="AD55" s="10"/>
      <c r="AE55" s="10"/>
      <c r="AF55" s="10"/>
    </row>
    <row r="56" spans="1:32" s="3" customFormat="1" ht="33" customHeight="1">
      <c r="A56" s="312" t="s">
        <v>1033</v>
      </c>
      <c r="B56" s="313"/>
      <c r="C56" s="313"/>
      <c r="D56" s="313"/>
      <c r="E56" s="313"/>
      <c r="F56" s="314"/>
      <c r="G56" s="315"/>
      <c r="H56" s="315"/>
      <c r="I56" s="315"/>
      <c r="J56" s="315"/>
      <c r="K56" s="315"/>
      <c r="L56" s="315"/>
      <c r="M56" s="315"/>
      <c r="N56" s="315"/>
      <c r="O56" s="315"/>
      <c r="P56" s="315"/>
      <c r="Q56" s="315"/>
      <c r="R56" s="315"/>
      <c r="S56" s="315"/>
      <c r="T56" s="315"/>
      <c r="U56" s="315"/>
      <c r="V56" s="315"/>
      <c r="W56" s="316"/>
      <c r="Y56" s="1"/>
      <c r="Z56" s="1"/>
      <c r="AA56" s="1"/>
      <c r="AB56" s="1"/>
      <c r="AC56" s="1"/>
      <c r="AD56" s="1"/>
      <c r="AE56" s="1"/>
      <c r="AF56" s="1"/>
    </row>
    <row r="57" spans="1:32" s="3" customFormat="1" ht="3.75" customHeight="1">
      <c r="A57" s="93"/>
      <c r="B57" s="94"/>
      <c r="C57" s="94"/>
      <c r="D57" s="94"/>
      <c r="E57" s="94"/>
      <c r="F57" s="124"/>
      <c r="G57" s="124"/>
      <c r="H57" s="124"/>
      <c r="I57" s="124"/>
      <c r="J57" s="124"/>
      <c r="K57" s="124"/>
      <c r="L57" s="124"/>
      <c r="M57" s="124"/>
      <c r="N57" s="124"/>
      <c r="O57" s="124"/>
      <c r="P57" s="124"/>
      <c r="Q57" s="124"/>
      <c r="R57" s="124"/>
      <c r="S57" s="124"/>
      <c r="T57" s="124"/>
      <c r="U57" s="124"/>
      <c r="V57" s="124"/>
      <c r="W57" s="125"/>
      <c r="Y57" s="1"/>
      <c r="Z57" s="1"/>
      <c r="AA57" s="1"/>
      <c r="AB57" s="1"/>
      <c r="AC57" s="1"/>
      <c r="AD57" s="1"/>
      <c r="AE57" s="1"/>
      <c r="AF57" s="1"/>
    </row>
    <row r="58" spans="1:32" s="3" customFormat="1" ht="15" customHeight="1">
      <c r="A58" s="317" t="s">
        <v>6</v>
      </c>
      <c r="B58" s="318"/>
      <c r="C58" s="318"/>
      <c r="D58" s="318"/>
      <c r="E58" s="318"/>
      <c r="F58" s="318"/>
      <c r="G58" s="318"/>
      <c r="H58" s="318"/>
      <c r="I58" s="318"/>
      <c r="J58" s="318"/>
      <c r="K58" s="318"/>
      <c r="L58" s="318"/>
      <c r="M58" s="318"/>
      <c r="N58" s="318"/>
      <c r="O58" s="318"/>
      <c r="P58" s="318"/>
      <c r="Q58" s="318"/>
      <c r="R58" s="318"/>
      <c r="S58" s="318"/>
      <c r="T58" s="318"/>
      <c r="U58" s="318"/>
      <c r="V58" s="318"/>
      <c r="W58" s="319"/>
      <c r="Y58" s="1"/>
      <c r="Z58" s="1"/>
      <c r="AA58" s="1"/>
      <c r="AB58" s="1"/>
      <c r="AC58" s="1"/>
      <c r="AD58" s="1"/>
      <c r="AE58" s="1"/>
      <c r="AF58" s="1"/>
    </row>
    <row r="59" spans="1:32" s="3" customFormat="1" ht="6" customHeight="1">
      <c r="A59" s="95"/>
      <c r="B59" s="96"/>
      <c r="C59" s="96"/>
      <c r="D59" s="96"/>
      <c r="E59" s="96"/>
      <c r="F59" s="96"/>
      <c r="G59" s="96"/>
      <c r="H59" s="96"/>
      <c r="I59" s="96"/>
      <c r="J59" s="96"/>
      <c r="K59" s="96"/>
      <c r="L59" s="96"/>
      <c r="M59" s="96"/>
      <c r="N59" s="96"/>
      <c r="O59" s="96"/>
      <c r="P59" s="96"/>
      <c r="Q59" s="96"/>
      <c r="R59" s="96"/>
      <c r="S59" s="96"/>
      <c r="T59" s="96"/>
      <c r="U59" s="96"/>
      <c r="V59" s="96"/>
      <c r="W59" s="96"/>
      <c r="Y59" s="1"/>
      <c r="Z59" s="1"/>
      <c r="AA59" s="1"/>
      <c r="AB59" s="1"/>
      <c r="AC59" s="1"/>
      <c r="AD59" s="1"/>
      <c r="AE59" s="1"/>
      <c r="AF59" s="1"/>
    </row>
    <row r="60" spans="1:32" s="75" customFormat="1" ht="48" customHeight="1">
      <c r="A60" s="322" t="s">
        <v>1044</v>
      </c>
      <c r="B60" s="322"/>
      <c r="C60" s="345" t="s">
        <v>1189</v>
      </c>
      <c r="D60" s="346"/>
      <c r="E60" s="346"/>
      <c r="F60" s="346"/>
      <c r="G60" s="346"/>
      <c r="H60" s="346"/>
      <c r="I60" s="346"/>
      <c r="J60" s="346"/>
      <c r="K60" s="346"/>
      <c r="L60" s="346"/>
      <c r="M60" s="346"/>
      <c r="N60" s="346"/>
      <c r="O60" s="346"/>
      <c r="P60" s="346"/>
      <c r="Q60" s="346"/>
      <c r="R60" s="346"/>
      <c r="S60" s="346"/>
      <c r="T60" s="346"/>
      <c r="U60" s="346"/>
      <c r="V60" s="346"/>
      <c r="W60" s="347"/>
      <c r="Y60" s="74"/>
      <c r="Z60" s="74"/>
      <c r="AA60" s="74"/>
      <c r="AB60" s="74"/>
      <c r="AC60" s="74"/>
      <c r="AD60" s="74"/>
      <c r="AE60" s="74"/>
      <c r="AF60" s="74"/>
    </row>
    <row r="61" spans="1:32" s="3" customFormat="1" ht="6" customHeight="1">
      <c r="A61" s="97"/>
      <c r="B61" s="97"/>
      <c r="C61" s="97"/>
      <c r="D61" s="97"/>
      <c r="E61" s="97"/>
      <c r="F61" s="97"/>
      <c r="G61" s="97"/>
      <c r="H61" s="97"/>
      <c r="I61" s="97"/>
      <c r="J61" s="97"/>
      <c r="K61" s="97"/>
      <c r="L61" s="97"/>
      <c r="M61" s="97"/>
      <c r="N61" s="97"/>
      <c r="O61" s="97"/>
      <c r="P61" s="97"/>
      <c r="Q61" s="97"/>
      <c r="R61" s="97"/>
      <c r="S61" s="97"/>
      <c r="T61" s="97"/>
      <c r="U61" s="97"/>
      <c r="V61" s="97"/>
      <c r="W61" s="97"/>
      <c r="Y61" s="1"/>
      <c r="Z61" s="1"/>
      <c r="AA61" s="1"/>
      <c r="AB61" s="1"/>
      <c r="AC61" s="1"/>
      <c r="AD61" s="1"/>
      <c r="AE61" s="1"/>
      <c r="AF61" s="1"/>
    </row>
    <row r="62" spans="1:32" s="9" customFormat="1" ht="13.5" customHeight="1">
      <c r="A62" s="348" t="s">
        <v>1046</v>
      </c>
      <c r="B62" s="349"/>
      <c r="C62" s="349"/>
      <c r="D62" s="349"/>
      <c r="E62" s="349"/>
      <c r="F62" s="349"/>
      <c r="G62" s="349"/>
      <c r="H62" s="349"/>
      <c r="I62" s="349"/>
      <c r="J62" s="349"/>
      <c r="K62" s="349"/>
      <c r="L62" s="349"/>
      <c r="M62" s="349"/>
      <c r="N62" s="349"/>
      <c r="O62" s="349"/>
      <c r="P62" s="349"/>
      <c r="Q62" s="349"/>
      <c r="R62" s="349"/>
      <c r="S62" s="349"/>
      <c r="T62" s="349"/>
      <c r="U62" s="349"/>
      <c r="V62" s="349"/>
      <c r="W62" s="350"/>
      <c r="Y62" s="76"/>
      <c r="Z62" s="76"/>
      <c r="AA62" s="76"/>
      <c r="AB62" s="76"/>
      <c r="AC62" s="76"/>
      <c r="AD62" s="76"/>
      <c r="AE62" s="76"/>
      <c r="AF62" s="76"/>
    </row>
    <row r="63" spans="1:32" s="9" customFormat="1" ht="4.5" customHeight="1">
      <c r="A63" s="58"/>
      <c r="B63" s="58"/>
      <c r="C63" s="58"/>
      <c r="D63" s="58"/>
      <c r="E63" s="58"/>
      <c r="F63" s="58"/>
      <c r="G63" s="58"/>
      <c r="H63" s="58"/>
      <c r="I63" s="58"/>
      <c r="J63" s="58"/>
      <c r="K63" s="58"/>
      <c r="L63" s="58"/>
      <c r="M63" s="58"/>
      <c r="N63" s="58"/>
      <c r="O63" s="58"/>
      <c r="P63" s="58"/>
      <c r="Q63" s="58"/>
      <c r="R63" s="58"/>
      <c r="S63" s="58"/>
      <c r="T63" s="58"/>
      <c r="U63" s="58"/>
      <c r="V63" s="58"/>
      <c r="W63" s="99"/>
      <c r="Y63" s="76"/>
      <c r="Z63" s="76"/>
      <c r="AA63" s="76"/>
      <c r="AB63" s="76"/>
      <c r="AC63" s="76"/>
      <c r="AD63" s="76"/>
      <c r="AE63" s="76"/>
      <c r="AF63" s="76"/>
    </row>
    <row r="64" spans="1:32" s="3" customFormat="1" ht="30" customHeight="1">
      <c r="A64" s="322" t="s">
        <v>22</v>
      </c>
      <c r="B64" s="322"/>
      <c r="C64" s="344" t="s">
        <v>1200</v>
      </c>
      <c r="D64" s="344"/>
      <c r="E64" s="344"/>
      <c r="F64" s="344"/>
      <c r="G64" s="344"/>
      <c r="H64" s="344"/>
      <c r="I64" s="344"/>
      <c r="J64" s="344"/>
      <c r="K64" s="344"/>
      <c r="L64" s="344"/>
      <c r="M64" s="344"/>
      <c r="N64" s="344"/>
      <c r="O64" s="344"/>
      <c r="P64" s="344"/>
      <c r="Q64" s="344"/>
      <c r="R64" s="344"/>
      <c r="S64" s="344"/>
      <c r="T64" s="344"/>
      <c r="U64" s="344"/>
      <c r="V64" s="344"/>
      <c r="W64" s="344"/>
      <c r="Y64" s="1"/>
      <c r="Z64" s="1"/>
      <c r="AA64" s="1"/>
      <c r="AB64" s="1"/>
      <c r="AC64" s="1"/>
      <c r="AD64" s="1"/>
      <c r="AE64" s="1"/>
      <c r="AF64" s="1"/>
    </row>
    <row r="65" spans="1:32" s="3" customFormat="1" ht="3.75" customHeight="1">
      <c r="A65" s="73"/>
      <c r="B65" s="58"/>
      <c r="C65" s="58"/>
      <c r="D65" s="58"/>
      <c r="E65" s="58"/>
      <c r="F65" s="58"/>
      <c r="I65" s="58"/>
      <c r="J65" s="58"/>
      <c r="K65" s="58"/>
      <c r="L65" s="58"/>
      <c r="M65" s="58"/>
      <c r="N65" s="58"/>
      <c r="O65" s="58"/>
      <c r="P65" s="58"/>
      <c r="Q65" s="58"/>
      <c r="R65" s="58"/>
      <c r="S65" s="58"/>
      <c r="T65" s="58"/>
      <c r="U65" s="58"/>
      <c r="V65" s="58"/>
      <c r="W65" s="99"/>
      <c r="Y65" s="1"/>
      <c r="Z65" s="1"/>
      <c r="AA65" s="1"/>
      <c r="AB65" s="1"/>
      <c r="AC65" s="1"/>
      <c r="AD65" s="1"/>
      <c r="AE65" s="1"/>
      <c r="AF65" s="1"/>
    </row>
    <row r="66" spans="1:32" s="3" customFormat="1" ht="27" customHeight="1">
      <c r="A66" s="323" t="s">
        <v>368</v>
      </c>
      <c r="B66" s="325"/>
      <c r="C66" s="113" t="s">
        <v>1065</v>
      </c>
      <c r="D66" s="58"/>
      <c r="E66" s="322" t="s">
        <v>4</v>
      </c>
      <c r="F66" s="322"/>
      <c r="G66" s="343" t="s">
        <v>1070</v>
      </c>
      <c r="H66" s="343"/>
      <c r="I66" s="343"/>
      <c r="J66" s="343"/>
      <c r="K66" s="58"/>
      <c r="L66" s="58"/>
      <c r="M66" s="322" t="s">
        <v>1045</v>
      </c>
      <c r="N66" s="322"/>
      <c r="O66" s="322"/>
      <c r="P66" s="322"/>
      <c r="Q66" s="343" t="s">
        <v>1066</v>
      </c>
      <c r="R66" s="343"/>
      <c r="S66" s="343"/>
      <c r="T66" s="343"/>
      <c r="U66" s="343"/>
      <c r="V66" s="343"/>
      <c r="W66" s="343"/>
      <c r="Y66" s="1"/>
      <c r="Z66" s="1"/>
      <c r="AA66" s="1"/>
      <c r="AB66" s="1"/>
      <c r="AC66" s="1"/>
      <c r="AD66" s="1"/>
      <c r="AE66" s="1"/>
      <c r="AF66" s="1"/>
    </row>
    <row r="67" spans="1:32" s="3" customFormat="1" ht="5.25" customHeight="1">
      <c r="A67" s="73"/>
      <c r="B67" s="58"/>
      <c r="C67" s="58"/>
      <c r="D67" s="58"/>
      <c r="E67" s="58"/>
      <c r="F67" s="58"/>
      <c r="I67" s="58"/>
      <c r="J67" s="58"/>
      <c r="K67" s="58"/>
      <c r="L67" s="58"/>
      <c r="M67" s="58"/>
      <c r="N67" s="58"/>
      <c r="O67" s="58"/>
      <c r="P67" s="58"/>
      <c r="Q67" s="58"/>
      <c r="R67" s="58"/>
      <c r="S67" s="58"/>
      <c r="T67" s="58"/>
      <c r="U67" s="58"/>
      <c r="V67" s="58"/>
      <c r="W67" s="99"/>
      <c r="Y67" s="1"/>
      <c r="Z67" s="1"/>
      <c r="AA67" s="1"/>
      <c r="AB67" s="1"/>
      <c r="AC67" s="1"/>
      <c r="AD67" s="1"/>
      <c r="AE67" s="1"/>
      <c r="AF67" s="1"/>
    </row>
    <row r="68" spans="1:32" s="3" customFormat="1" ht="27" customHeight="1">
      <c r="A68" s="323" t="s">
        <v>1060</v>
      </c>
      <c r="B68" s="325"/>
      <c r="C68" s="160" t="s">
        <v>1064</v>
      </c>
      <c r="D68" s="58"/>
      <c r="E68" s="323" t="s">
        <v>24</v>
      </c>
      <c r="F68" s="325"/>
      <c r="G68" s="343" t="s">
        <v>1067</v>
      </c>
      <c r="H68" s="343"/>
      <c r="I68" s="343"/>
      <c r="J68" s="343"/>
      <c r="K68" s="58"/>
      <c r="L68" s="58"/>
      <c r="M68" s="322" t="s">
        <v>1061</v>
      </c>
      <c r="N68" s="322"/>
      <c r="O68" s="322"/>
      <c r="P68" s="322"/>
      <c r="Q68" s="343" t="s">
        <v>1068</v>
      </c>
      <c r="R68" s="343"/>
      <c r="S68" s="343"/>
      <c r="T68" s="343"/>
      <c r="U68" s="343"/>
      <c r="V68" s="343"/>
      <c r="W68" s="343"/>
      <c r="Y68" s="1"/>
      <c r="Z68" s="1"/>
      <c r="AA68" s="1"/>
      <c r="AB68" s="1"/>
      <c r="AC68" s="1"/>
      <c r="AD68" s="1"/>
      <c r="AE68" s="1"/>
      <c r="AF68" s="1"/>
    </row>
    <row r="69" spans="1:32" s="9" customFormat="1" ht="5.25" customHeight="1">
      <c r="A69" s="58"/>
      <c r="B69" s="58"/>
      <c r="C69" s="58"/>
      <c r="D69" s="58"/>
      <c r="E69" s="58"/>
      <c r="F69" s="58"/>
      <c r="G69" s="58"/>
      <c r="H69" s="58"/>
      <c r="I69" s="58"/>
      <c r="J69" s="58"/>
      <c r="K69" s="58"/>
      <c r="L69" s="58"/>
      <c r="M69" s="107"/>
      <c r="N69" s="107"/>
      <c r="O69" s="107"/>
      <c r="P69" s="107"/>
      <c r="Q69" s="107"/>
      <c r="R69" s="107"/>
      <c r="S69" s="107"/>
      <c r="T69" s="107"/>
      <c r="U69" s="107"/>
      <c r="V69" s="107"/>
      <c r="W69" s="108"/>
      <c r="Y69" s="76"/>
      <c r="Z69" s="76"/>
      <c r="AA69" s="76"/>
      <c r="AB69" s="76"/>
      <c r="AC69" s="76"/>
      <c r="AD69" s="76"/>
      <c r="AE69" s="76"/>
      <c r="AF69" s="76"/>
    </row>
    <row r="70" spans="1:32" s="9" customFormat="1" ht="15.75" customHeight="1">
      <c r="C70" s="322" t="s">
        <v>1040</v>
      </c>
      <c r="D70" s="322"/>
      <c r="E70" s="322"/>
      <c r="F70" s="322"/>
      <c r="H70" s="58"/>
      <c r="I70" s="58"/>
      <c r="J70" s="58"/>
      <c r="O70" s="322" t="s">
        <v>1043</v>
      </c>
      <c r="P70" s="322"/>
      <c r="Q70" s="322"/>
      <c r="R70" s="322"/>
      <c r="S70" s="322"/>
      <c r="T70" s="322"/>
      <c r="U70" s="322"/>
      <c r="V70" s="322"/>
      <c r="W70" s="99"/>
      <c r="Y70" s="76"/>
      <c r="Z70" s="76"/>
      <c r="AA70" s="76"/>
      <c r="AB70" s="76"/>
      <c r="AC70" s="76"/>
      <c r="AD70" s="76"/>
      <c r="AE70" s="76"/>
      <c r="AF70" s="76"/>
    </row>
    <row r="71" spans="1:32" s="9" customFormat="1" ht="24.75" customHeight="1">
      <c r="A71" s="58"/>
      <c r="B71" s="58"/>
      <c r="C71" s="134">
        <v>465277</v>
      </c>
      <c r="D71" s="58"/>
      <c r="E71" s="352">
        <v>2010</v>
      </c>
      <c r="F71" s="352"/>
      <c r="H71" s="58"/>
      <c r="I71" s="58"/>
      <c r="J71" s="58"/>
      <c r="O71" s="360">
        <v>0</v>
      </c>
      <c r="P71" s="360"/>
      <c r="Q71" s="360"/>
      <c r="R71" s="360"/>
      <c r="S71" s="360"/>
      <c r="T71" s="360"/>
      <c r="U71" s="360"/>
      <c r="V71" s="360"/>
      <c r="Y71" s="76"/>
      <c r="Z71" s="76"/>
      <c r="AA71" s="76"/>
      <c r="AB71" s="76"/>
      <c r="AC71" s="76"/>
      <c r="AD71" s="76"/>
      <c r="AE71" s="76"/>
      <c r="AF71" s="76"/>
    </row>
    <row r="72" spans="1:32" s="109" customFormat="1" ht="12" customHeight="1">
      <c r="C72" s="161" t="s">
        <v>1041</v>
      </c>
      <c r="D72" s="110"/>
      <c r="E72" s="341" t="s">
        <v>1042</v>
      </c>
      <c r="F72" s="341"/>
      <c r="G72" s="110"/>
      <c r="I72" s="110"/>
      <c r="J72" s="110"/>
      <c r="K72" s="110"/>
      <c r="L72" s="110"/>
      <c r="M72" s="110"/>
      <c r="N72" s="110"/>
      <c r="O72" s="161"/>
      <c r="P72" s="161"/>
      <c r="Q72" s="161"/>
      <c r="R72" s="161"/>
      <c r="S72" s="161"/>
      <c r="T72" s="161"/>
      <c r="U72" s="161"/>
      <c r="V72" s="161"/>
      <c r="W72" s="111"/>
      <c r="Y72" s="112"/>
      <c r="Z72" s="112"/>
      <c r="AA72" s="112"/>
      <c r="AB72" s="112"/>
      <c r="AC72" s="112"/>
      <c r="AD72" s="112"/>
      <c r="AE72" s="112"/>
      <c r="AF72" s="112"/>
    </row>
    <row r="73" spans="1:32" s="9" customFormat="1" ht="3" customHeight="1">
      <c r="A73" s="58"/>
      <c r="B73" s="58"/>
      <c r="C73" s="58"/>
      <c r="D73" s="58"/>
      <c r="E73" s="58"/>
      <c r="F73" s="58"/>
      <c r="G73" s="58"/>
      <c r="H73" s="58"/>
      <c r="I73" s="58"/>
      <c r="J73" s="58"/>
      <c r="K73" s="58"/>
      <c r="L73" s="58"/>
      <c r="M73" s="58"/>
      <c r="N73" s="58"/>
      <c r="O73" s="58"/>
      <c r="P73" s="58"/>
      <c r="Q73" s="58"/>
      <c r="R73" s="58"/>
      <c r="S73" s="58"/>
      <c r="T73" s="58"/>
      <c r="U73" s="58"/>
      <c r="V73" s="58"/>
      <c r="W73" s="99"/>
      <c r="Y73" s="76"/>
      <c r="Z73" s="76"/>
      <c r="AA73" s="76"/>
      <c r="AB73" s="76"/>
      <c r="AC73" s="76"/>
      <c r="AD73" s="76"/>
      <c r="AE73" s="76"/>
      <c r="AF73" s="76"/>
    </row>
    <row r="74" spans="1:32" s="3" customFormat="1" ht="20.25" customHeight="1">
      <c r="A74" s="342" t="s">
        <v>996</v>
      </c>
      <c r="B74" s="342"/>
      <c r="C74" s="342"/>
      <c r="D74" s="342"/>
      <c r="E74" s="342"/>
      <c r="F74" s="342"/>
      <c r="G74" s="342"/>
      <c r="H74" s="342"/>
      <c r="I74" s="342"/>
      <c r="J74" s="342"/>
      <c r="K74" s="342"/>
      <c r="L74" s="342"/>
      <c r="M74" s="342"/>
      <c r="N74" s="342"/>
      <c r="O74" s="342"/>
      <c r="P74" s="342"/>
      <c r="Q74" s="342"/>
      <c r="R74" s="342"/>
      <c r="S74" s="342"/>
      <c r="T74" s="342"/>
      <c r="U74" s="342"/>
      <c r="V74" s="342"/>
      <c r="W74" s="342"/>
      <c r="Y74" s="1"/>
      <c r="Z74" s="1"/>
      <c r="AA74" s="1"/>
      <c r="AB74" s="1"/>
      <c r="AC74" s="1"/>
      <c r="AD74" s="1"/>
      <c r="AE74" s="1"/>
      <c r="AF74" s="1"/>
    </row>
    <row r="75" spans="1:32" s="3" customFormat="1" ht="15.75" customHeight="1">
      <c r="A75" s="331" t="s">
        <v>25</v>
      </c>
      <c r="B75" s="332"/>
      <c r="C75" s="322" t="s">
        <v>22</v>
      </c>
      <c r="D75" s="322"/>
      <c r="E75" s="335" t="s">
        <v>3</v>
      </c>
      <c r="F75" s="323" t="s">
        <v>346</v>
      </c>
      <c r="G75" s="324"/>
      <c r="H75" s="324"/>
      <c r="I75" s="324"/>
      <c r="J75" s="324"/>
      <c r="K75" s="324"/>
      <c r="L75" s="324"/>
      <c r="M75" s="324"/>
      <c r="N75" s="324"/>
      <c r="O75" s="324"/>
      <c r="P75" s="324"/>
      <c r="Q75" s="324"/>
      <c r="R75" s="324"/>
      <c r="S75" s="324"/>
      <c r="T75" s="325"/>
      <c r="U75" s="158"/>
      <c r="V75" s="192" t="s">
        <v>27</v>
      </c>
      <c r="W75" s="322" t="s">
        <v>1082</v>
      </c>
      <c r="Y75" s="1"/>
      <c r="Z75" s="1"/>
      <c r="AA75" s="1"/>
      <c r="AB75" s="1"/>
      <c r="AC75" s="1"/>
      <c r="AD75" s="1"/>
      <c r="AE75" s="1"/>
      <c r="AF75" s="1"/>
    </row>
    <row r="76" spans="1:32" ht="18.75" customHeight="1">
      <c r="A76" s="333"/>
      <c r="B76" s="334"/>
      <c r="C76" s="322"/>
      <c r="D76" s="322"/>
      <c r="E76" s="336"/>
      <c r="F76" s="337" t="s">
        <v>300</v>
      </c>
      <c r="G76" s="338"/>
      <c r="H76" s="339"/>
      <c r="I76" s="80" t="s">
        <v>28</v>
      </c>
      <c r="J76" s="80" t="s">
        <v>7</v>
      </c>
      <c r="K76" s="80" t="s">
        <v>8</v>
      </c>
      <c r="L76" s="80" t="s">
        <v>9</v>
      </c>
      <c r="M76" s="80" t="s">
        <v>10</v>
      </c>
      <c r="N76" s="80" t="s">
        <v>11</v>
      </c>
      <c r="O76" s="80" t="s">
        <v>12</v>
      </c>
      <c r="P76" s="80" t="s">
        <v>13</v>
      </c>
      <c r="Q76" s="80" t="s">
        <v>14</v>
      </c>
      <c r="R76" s="80" t="s">
        <v>15</v>
      </c>
      <c r="S76" s="80" t="s">
        <v>16</v>
      </c>
      <c r="T76" s="80" t="s">
        <v>17</v>
      </c>
      <c r="U76" s="14"/>
      <c r="V76" s="193"/>
      <c r="W76" s="322"/>
    </row>
    <row r="77" spans="1:32" ht="29.25" customHeight="1">
      <c r="A77" s="326" t="s">
        <v>1</v>
      </c>
      <c r="B77" s="326"/>
      <c r="C77" s="327" t="s">
        <v>1069</v>
      </c>
      <c r="D77" s="327"/>
      <c r="E77" s="163" t="s">
        <v>1075</v>
      </c>
      <c r="F77" s="225" t="s">
        <v>1031</v>
      </c>
      <c r="G77" s="310"/>
      <c r="H77" s="226"/>
      <c r="I77" s="103"/>
      <c r="J77" s="81"/>
      <c r="K77" s="81"/>
      <c r="L77" s="81"/>
      <c r="M77" s="81"/>
      <c r="N77" s="81"/>
      <c r="O77" s="81"/>
      <c r="P77" s="81"/>
      <c r="Q77" s="81"/>
      <c r="R77" s="81"/>
      <c r="S77" s="81"/>
      <c r="T77" s="81">
        <v>1378</v>
      </c>
      <c r="U77" s="82"/>
      <c r="V77" s="136">
        <f>SUM(I77:T77)</f>
        <v>1378</v>
      </c>
      <c r="W77" s="351" t="str">
        <f>IF($G$68="porcentaje",FIXED(V77/V78*100,2)&amp;"%",IF($G$68="Promedio",V77/V78,IF($G$68="variación porcentual",FIXED(((V77/V78)-1)*100,2)&amp;"%",IF($G$68="OTRAS","CAPTURAR EL RESULTADO DEL INDICADOR"))))</f>
        <v>CAPTURAR EL RESULTADO DEL INDICADOR</v>
      </c>
      <c r="X77" s="1"/>
      <c r="AB77" s="10"/>
      <c r="AE77" s="10"/>
      <c r="AF77" s="10"/>
    </row>
    <row r="78" spans="1:32" ht="30" customHeight="1">
      <c r="A78" s="326" t="s">
        <v>2</v>
      </c>
      <c r="B78" s="326"/>
      <c r="C78" s="327"/>
      <c r="D78" s="327"/>
      <c r="E78" s="163"/>
      <c r="F78" s="225" t="s">
        <v>1032</v>
      </c>
      <c r="G78" s="310"/>
      <c r="H78" s="226"/>
      <c r="I78" s="103"/>
      <c r="J78" s="81"/>
      <c r="K78" s="81"/>
      <c r="L78" s="81"/>
      <c r="M78" s="81"/>
      <c r="N78" s="81"/>
      <c r="O78" s="81"/>
      <c r="P78" s="81"/>
      <c r="Q78" s="81"/>
      <c r="R78" s="81"/>
      <c r="S78" s="81"/>
      <c r="T78" s="81"/>
      <c r="U78" s="81">
        <f>SUM(I78:T78)</f>
        <v>0</v>
      </c>
      <c r="V78" s="136">
        <f>SUM(I78:T78)</f>
        <v>0</v>
      </c>
      <c r="W78" s="351"/>
      <c r="X78" s="1"/>
      <c r="Z78" s="3"/>
      <c r="AB78" s="10"/>
      <c r="AE78" s="10"/>
      <c r="AF78" s="10"/>
    </row>
    <row r="79" spans="1:32" ht="17.25" customHeight="1">
      <c r="A79" s="330" t="s">
        <v>298</v>
      </c>
      <c r="B79" s="330"/>
      <c r="C79" s="330"/>
      <c r="D79" s="330"/>
      <c r="E79" s="330"/>
      <c r="F79" s="330"/>
      <c r="G79" s="330"/>
      <c r="H79" s="330"/>
      <c r="I79" s="330"/>
      <c r="J79" s="330"/>
      <c r="K79" s="330"/>
      <c r="L79" s="330"/>
      <c r="M79" s="330"/>
      <c r="N79" s="330"/>
      <c r="O79" s="330"/>
      <c r="P79" s="330"/>
      <c r="Q79" s="330"/>
      <c r="R79" s="330"/>
      <c r="S79" s="330"/>
      <c r="T79" s="330"/>
      <c r="U79" s="330"/>
      <c r="V79" s="330"/>
      <c r="W79" s="330"/>
    </row>
    <row r="80" spans="1:32" s="3" customFormat="1" ht="15.75" customHeight="1">
      <c r="A80" s="331" t="s">
        <v>25</v>
      </c>
      <c r="B80" s="332"/>
      <c r="C80" s="322" t="s">
        <v>22</v>
      </c>
      <c r="D80" s="322"/>
      <c r="E80" s="335" t="s">
        <v>3</v>
      </c>
      <c r="F80" s="323" t="s">
        <v>346</v>
      </c>
      <c r="G80" s="324"/>
      <c r="H80" s="324"/>
      <c r="I80" s="324"/>
      <c r="J80" s="324"/>
      <c r="K80" s="324"/>
      <c r="L80" s="324"/>
      <c r="M80" s="324"/>
      <c r="N80" s="324"/>
      <c r="O80" s="324"/>
      <c r="P80" s="324"/>
      <c r="Q80" s="324"/>
      <c r="R80" s="324"/>
      <c r="S80" s="324"/>
      <c r="T80" s="325"/>
      <c r="U80" s="158"/>
      <c r="V80" s="192" t="s">
        <v>27</v>
      </c>
      <c r="W80" s="322" t="s">
        <v>1083</v>
      </c>
      <c r="Y80" s="1"/>
      <c r="Z80" s="1"/>
      <c r="AA80" s="1"/>
      <c r="AB80" s="1"/>
      <c r="AC80" s="1"/>
      <c r="AD80" s="1"/>
      <c r="AE80" s="1"/>
      <c r="AF80" s="1"/>
    </row>
    <row r="81" spans="1:32" ht="18.75" customHeight="1">
      <c r="A81" s="333"/>
      <c r="B81" s="334"/>
      <c r="C81" s="322"/>
      <c r="D81" s="322"/>
      <c r="E81" s="336"/>
      <c r="F81" s="337" t="s">
        <v>298</v>
      </c>
      <c r="G81" s="338"/>
      <c r="H81" s="339"/>
      <c r="I81" s="80" t="s">
        <v>28</v>
      </c>
      <c r="J81" s="80" t="s">
        <v>7</v>
      </c>
      <c r="K81" s="80" t="s">
        <v>8</v>
      </c>
      <c r="L81" s="80" t="s">
        <v>9</v>
      </c>
      <c r="M81" s="80" t="s">
        <v>10</v>
      </c>
      <c r="N81" s="80" t="s">
        <v>11</v>
      </c>
      <c r="O81" s="80" t="s">
        <v>12</v>
      </c>
      <c r="P81" s="80" t="s">
        <v>13</v>
      </c>
      <c r="Q81" s="80" t="s">
        <v>14</v>
      </c>
      <c r="R81" s="80" t="s">
        <v>15</v>
      </c>
      <c r="S81" s="80" t="s">
        <v>16</v>
      </c>
      <c r="T81" s="80" t="s">
        <v>17</v>
      </c>
      <c r="U81" s="14"/>
      <c r="V81" s="193"/>
      <c r="W81" s="322"/>
    </row>
    <row r="82" spans="1:32" ht="28.5" customHeight="1">
      <c r="A82" s="298" t="s">
        <v>1</v>
      </c>
      <c r="B82" s="300"/>
      <c r="C82" s="356" t="str">
        <f>C77</f>
        <v>Poblacion de 18 años y mas que tiene estudios profesionales</v>
      </c>
      <c r="D82" s="357"/>
      <c r="E82" s="163" t="str">
        <f>E77</f>
        <v>persona</v>
      </c>
      <c r="F82" s="225" t="s">
        <v>1062</v>
      </c>
      <c r="G82" s="310"/>
      <c r="H82" s="226"/>
      <c r="I82" s="103"/>
      <c r="J82" s="81"/>
      <c r="K82" s="81"/>
      <c r="L82" s="81"/>
      <c r="M82" s="81"/>
      <c r="N82" s="81"/>
      <c r="O82" s="81"/>
      <c r="P82" s="81"/>
      <c r="Q82" s="81"/>
      <c r="R82" s="81"/>
      <c r="S82" s="81"/>
      <c r="T82" s="81"/>
      <c r="U82" s="82"/>
      <c r="V82" s="136">
        <f>SUM(I82:T82)</f>
        <v>0</v>
      </c>
      <c r="W82" s="351" t="str">
        <f>IF($G$68="porcentaje",FIXED(V82/V83*100,2)&amp;"%",IF($G$68="Promedio",V82/V83,IF($G$68="variación porcentual",FIXED(((V82/V83)-1)*100,2)&amp;"%",IF($G$68="OTRAS","CAPTURAR EL RESULTADO DEL INDICADOR"))))</f>
        <v>CAPTURAR EL RESULTADO DEL INDICADOR</v>
      </c>
      <c r="X82" s="1"/>
      <c r="AB82" s="10"/>
      <c r="AE82" s="10"/>
      <c r="AF82" s="10"/>
    </row>
    <row r="83" spans="1:32" ht="28.5" customHeight="1">
      <c r="A83" s="298" t="s">
        <v>2</v>
      </c>
      <c r="B83" s="300"/>
      <c r="C83" s="358">
        <f>C78</f>
        <v>0</v>
      </c>
      <c r="D83" s="359"/>
      <c r="E83" s="165">
        <f>E78</f>
        <v>0</v>
      </c>
      <c r="F83" s="225" t="s">
        <v>1063</v>
      </c>
      <c r="G83" s="310"/>
      <c r="H83" s="226"/>
      <c r="I83" s="103"/>
      <c r="J83" s="81"/>
      <c r="K83" s="81"/>
      <c r="L83" s="81"/>
      <c r="M83" s="81"/>
      <c r="N83" s="81"/>
      <c r="O83" s="81"/>
      <c r="P83" s="81"/>
      <c r="Q83" s="81"/>
      <c r="R83" s="81"/>
      <c r="S83" s="81"/>
      <c r="T83" s="81"/>
      <c r="U83" s="81">
        <f>SUM(I83:T83)</f>
        <v>0</v>
      </c>
      <c r="V83" s="136">
        <f>SUM(I83:T83)</f>
        <v>0</v>
      </c>
      <c r="W83" s="351"/>
      <c r="X83" s="1"/>
      <c r="Z83" s="3"/>
      <c r="AB83" s="10"/>
      <c r="AE83" s="10"/>
      <c r="AF83" s="10"/>
    </row>
    <row r="84" spans="1:32" s="76" customFormat="1" ht="5.25" customHeight="1">
      <c r="A84" s="83"/>
      <c r="B84" s="83"/>
      <c r="C84" s="83"/>
      <c r="D84" s="84"/>
      <c r="E84" s="84"/>
      <c r="F84" s="85"/>
      <c r="G84" s="85"/>
      <c r="H84" s="85"/>
      <c r="I84" s="86"/>
      <c r="J84" s="87"/>
      <c r="K84" s="87"/>
      <c r="L84" s="87"/>
      <c r="M84" s="87"/>
      <c r="N84" s="87"/>
      <c r="O84" s="87"/>
      <c r="P84" s="87"/>
      <c r="Q84" s="87"/>
      <c r="R84" s="87"/>
      <c r="S84" s="87"/>
      <c r="T84" s="87"/>
      <c r="U84" s="88"/>
      <c r="V84" s="89"/>
      <c r="W84" s="90"/>
      <c r="X84" s="9"/>
      <c r="AB84" s="92"/>
      <c r="AC84" s="92"/>
      <c r="AD84" s="92"/>
      <c r="AE84" s="92"/>
      <c r="AF84" s="92"/>
    </row>
    <row r="85" spans="1:32" ht="16.5" customHeight="1">
      <c r="A85" s="311" t="s">
        <v>997</v>
      </c>
      <c r="B85" s="311"/>
      <c r="C85" s="311"/>
      <c r="D85" s="311"/>
      <c r="E85" s="311"/>
      <c r="F85" s="311"/>
      <c r="G85" s="311"/>
      <c r="H85" s="311"/>
      <c r="I85" s="311"/>
      <c r="J85" s="311"/>
      <c r="K85" s="311"/>
      <c r="L85" s="311"/>
      <c r="M85" s="311"/>
      <c r="N85" s="311"/>
      <c r="O85" s="311"/>
      <c r="P85" s="311"/>
      <c r="Q85" s="311"/>
      <c r="R85" s="311"/>
      <c r="S85" s="311"/>
      <c r="T85" s="311"/>
      <c r="U85" s="311"/>
      <c r="V85" s="311"/>
      <c r="W85" s="137" t="str">
        <f>IF(ISERROR(W82/W77)=TRUE,"",(W82/W77))</f>
        <v/>
      </c>
      <c r="AB85" s="10"/>
      <c r="AC85" s="10"/>
      <c r="AD85" s="10"/>
      <c r="AE85" s="10"/>
      <c r="AF85" s="10"/>
    </row>
    <row r="86" spans="1:32" ht="6.75" customHeight="1">
      <c r="A86" s="162"/>
      <c r="B86" s="162"/>
      <c r="C86" s="162"/>
      <c r="D86" s="162"/>
      <c r="E86" s="162"/>
      <c r="F86" s="162"/>
      <c r="G86" s="162"/>
      <c r="H86" s="162"/>
      <c r="I86" s="162"/>
      <c r="J86" s="162"/>
      <c r="K86" s="162"/>
      <c r="L86" s="162"/>
      <c r="M86" s="162"/>
      <c r="N86" s="162"/>
      <c r="O86" s="162"/>
      <c r="P86" s="162"/>
      <c r="Q86" s="162"/>
      <c r="R86" s="162"/>
      <c r="S86" s="162"/>
      <c r="T86" s="162"/>
      <c r="U86" s="162"/>
      <c r="V86" s="162"/>
      <c r="W86" s="91"/>
      <c r="AB86" s="10"/>
      <c r="AC86" s="10"/>
      <c r="AD86" s="10"/>
      <c r="AE86" s="10"/>
      <c r="AF86" s="10"/>
    </row>
    <row r="87" spans="1:32" s="3" customFormat="1" ht="33" customHeight="1">
      <c r="A87" s="312" t="s">
        <v>1033</v>
      </c>
      <c r="B87" s="313"/>
      <c r="C87" s="313"/>
      <c r="D87" s="313"/>
      <c r="E87" s="313"/>
      <c r="F87" s="314"/>
      <c r="G87" s="315"/>
      <c r="H87" s="315"/>
      <c r="I87" s="315"/>
      <c r="J87" s="315"/>
      <c r="K87" s="315"/>
      <c r="L87" s="315"/>
      <c r="M87" s="315"/>
      <c r="N87" s="315"/>
      <c r="O87" s="315"/>
      <c r="P87" s="315"/>
      <c r="Q87" s="315"/>
      <c r="R87" s="315"/>
      <c r="S87" s="315"/>
      <c r="T87" s="315"/>
      <c r="U87" s="315"/>
      <c r="V87" s="315"/>
      <c r="W87" s="316"/>
      <c r="Y87" s="1"/>
      <c r="Z87" s="1"/>
      <c r="AA87" s="1"/>
      <c r="AB87" s="1"/>
      <c r="AC87" s="1"/>
      <c r="AD87" s="1"/>
      <c r="AE87" s="1"/>
      <c r="AF87" s="1"/>
    </row>
    <row r="88" spans="1:32" s="79" customFormat="1" ht="7.5" customHeight="1">
      <c r="A88" s="355"/>
      <c r="B88" s="355"/>
      <c r="C88" s="355"/>
      <c r="D88" s="355"/>
      <c r="E88" s="355"/>
      <c r="F88" s="355"/>
      <c r="G88" s="355"/>
      <c r="H88" s="355"/>
      <c r="I88" s="355"/>
      <c r="J88" s="355"/>
      <c r="K88" s="355"/>
      <c r="L88" s="355"/>
      <c r="M88" s="355"/>
      <c r="N88" s="355"/>
      <c r="O88" s="355"/>
      <c r="P88" s="355"/>
      <c r="Q88" s="355"/>
      <c r="R88" s="355"/>
      <c r="S88" s="355"/>
      <c r="T88" s="355"/>
      <c r="U88" s="355"/>
      <c r="V88" s="355"/>
      <c r="W88" s="355"/>
      <c r="Y88" s="78"/>
      <c r="Z88" s="78"/>
      <c r="AA88" s="78"/>
      <c r="AB88" s="78"/>
      <c r="AC88" s="78"/>
      <c r="AD88" s="78"/>
      <c r="AE88" s="78"/>
      <c r="AF88" s="78"/>
    </row>
    <row r="89" spans="1:32" s="3" customFormat="1" ht="15" customHeight="1">
      <c r="A89" s="317" t="s">
        <v>1037</v>
      </c>
      <c r="B89" s="318"/>
      <c r="C89" s="318"/>
      <c r="D89" s="318"/>
      <c r="E89" s="318"/>
      <c r="F89" s="318"/>
      <c r="G89" s="318"/>
      <c r="H89" s="318"/>
      <c r="I89" s="318"/>
      <c r="J89" s="318"/>
      <c r="K89" s="318"/>
      <c r="L89" s="318"/>
      <c r="M89" s="318"/>
      <c r="N89" s="318"/>
      <c r="O89" s="318"/>
      <c r="P89" s="318"/>
      <c r="Q89" s="318"/>
      <c r="R89" s="318"/>
      <c r="S89" s="318"/>
      <c r="T89" s="318"/>
      <c r="U89" s="318"/>
      <c r="V89" s="318"/>
      <c r="W89" s="319"/>
      <c r="Y89" s="1"/>
      <c r="Z89" s="1"/>
      <c r="AA89" s="1"/>
      <c r="AB89" s="1"/>
      <c r="AC89" s="1"/>
      <c r="AD89" s="1"/>
      <c r="AE89" s="1"/>
      <c r="AF89" s="1"/>
    </row>
    <row r="90" spans="1:32" s="3" customFormat="1" ht="3.75" customHeight="1">
      <c r="A90" s="102"/>
      <c r="B90" s="101"/>
      <c r="C90" s="101"/>
      <c r="D90" s="101"/>
      <c r="E90" s="101"/>
      <c r="F90" s="101"/>
      <c r="G90" s="101"/>
      <c r="H90" s="101"/>
      <c r="I90" s="101"/>
      <c r="J90" s="101"/>
      <c r="K90" s="101"/>
      <c r="L90" s="101"/>
      <c r="M90" s="101"/>
      <c r="N90" s="101"/>
      <c r="O90" s="101"/>
      <c r="P90" s="101"/>
      <c r="Q90" s="101"/>
      <c r="R90" s="101"/>
      <c r="S90" s="101"/>
      <c r="T90" s="101"/>
      <c r="U90" s="101"/>
      <c r="V90" s="101"/>
      <c r="W90" s="101"/>
      <c r="Y90" s="1"/>
      <c r="Z90" s="1"/>
      <c r="AA90" s="1"/>
      <c r="AB90" s="1"/>
      <c r="AC90" s="1"/>
      <c r="AD90" s="1"/>
      <c r="AE90" s="1"/>
      <c r="AF90" s="1"/>
    </row>
    <row r="91" spans="1:32" s="75" customFormat="1" ht="48" customHeight="1">
      <c r="A91" s="322" t="s">
        <v>1047</v>
      </c>
      <c r="B91" s="322"/>
      <c r="C91" s="345" t="s">
        <v>1190</v>
      </c>
      <c r="D91" s="346"/>
      <c r="E91" s="346"/>
      <c r="F91" s="346"/>
      <c r="G91" s="346"/>
      <c r="H91" s="346"/>
      <c r="I91" s="346"/>
      <c r="J91" s="346"/>
      <c r="K91" s="346"/>
      <c r="L91" s="346"/>
      <c r="M91" s="346"/>
      <c r="N91" s="346"/>
      <c r="O91" s="346"/>
      <c r="P91" s="346"/>
      <c r="Q91" s="346"/>
      <c r="R91" s="346"/>
      <c r="S91" s="346"/>
      <c r="T91" s="346"/>
      <c r="U91" s="346"/>
      <c r="V91" s="346"/>
      <c r="W91" s="347"/>
      <c r="Y91" s="74"/>
      <c r="Z91" s="74"/>
      <c r="AA91" s="74"/>
      <c r="AB91" s="74"/>
      <c r="AC91" s="74"/>
      <c r="AD91" s="74"/>
      <c r="AE91" s="74"/>
      <c r="AF91" s="74"/>
    </row>
    <row r="92" spans="1:32" s="3" customFormat="1" ht="6" customHeight="1">
      <c r="A92" s="97"/>
      <c r="B92" s="97"/>
      <c r="C92" s="97"/>
      <c r="D92" s="97"/>
      <c r="E92" s="97"/>
      <c r="F92" s="97"/>
      <c r="G92" s="97"/>
      <c r="H92" s="97"/>
      <c r="I92" s="97"/>
      <c r="J92" s="97"/>
      <c r="K92" s="97"/>
      <c r="L92" s="97"/>
      <c r="M92" s="97"/>
      <c r="N92" s="97"/>
      <c r="O92" s="97"/>
      <c r="P92" s="97"/>
      <c r="Q92" s="97"/>
      <c r="R92" s="97"/>
      <c r="S92" s="97"/>
      <c r="T92" s="97"/>
      <c r="U92" s="97"/>
      <c r="V92" s="97"/>
      <c r="W92" s="97"/>
      <c r="Y92" s="1"/>
      <c r="Z92" s="1"/>
      <c r="AA92" s="1"/>
      <c r="AB92" s="1"/>
      <c r="AC92" s="1"/>
      <c r="AD92" s="1"/>
      <c r="AE92" s="1"/>
      <c r="AF92" s="1"/>
    </row>
    <row r="93" spans="1:32" s="9" customFormat="1" ht="13.5" customHeight="1">
      <c r="A93" s="348" t="s">
        <v>1046</v>
      </c>
      <c r="B93" s="349"/>
      <c r="C93" s="349"/>
      <c r="D93" s="349"/>
      <c r="E93" s="349"/>
      <c r="F93" s="349"/>
      <c r="G93" s="349"/>
      <c r="H93" s="349"/>
      <c r="I93" s="349"/>
      <c r="J93" s="349"/>
      <c r="K93" s="349"/>
      <c r="L93" s="349"/>
      <c r="M93" s="349"/>
      <c r="N93" s="349"/>
      <c r="O93" s="349"/>
      <c r="P93" s="349"/>
      <c r="Q93" s="349"/>
      <c r="R93" s="349"/>
      <c r="S93" s="349"/>
      <c r="T93" s="349"/>
      <c r="U93" s="349"/>
      <c r="V93" s="349"/>
      <c r="W93" s="350"/>
      <c r="Y93" s="76"/>
      <c r="Z93" s="76"/>
      <c r="AA93" s="76"/>
      <c r="AB93" s="76"/>
      <c r="AC93" s="76"/>
      <c r="AD93" s="76"/>
      <c r="AE93" s="76"/>
      <c r="AF93" s="76"/>
    </row>
    <row r="94" spans="1:32" s="9" customFormat="1" ht="4.5" customHeight="1">
      <c r="A94" s="58"/>
      <c r="B94" s="58"/>
      <c r="C94" s="58"/>
      <c r="D94" s="58"/>
      <c r="E94" s="58"/>
      <c r="F94" s="58"/>
      <c r="G94" s="58"/>
      <c r="H94" s="58"/>
      <c r="I94" s="58"/>
      <c r="J94" s="58"/>
      <c r="K94" s="58"/>
      <c r="L94" s="58"/>
      <c r="M94" s="58"/>
      <c r="N94" s="58"/>
      <c r="O94" s="58"/>
      <c r="P94" s="58"/>
      <c r="Q94" s="58"/>
      <c r="R94" s="58"/>
      <c r="S94" s="58"/>
      <c r="T94" s="58"/>
      <c r="U94" s="58"/>
      <c r="V94" s="58"/>
      <c r="W94" s="99"/>
      <c r="Y94" s="76"/>
      <c r="Z94" s="76"/>
      <c r="AA94" s="76"/>
      <c r="AB94" s="76"/>
      <c r="AC94" s="76"/>
      <c r="AD94" s="76"/>
      <c r="AE94" s="76"/>
      <c r="AF94" s="76"/>
    </row>
    <row r="95" spans="1:32" s="3" customFormat="1" ht="30" customHeight="1">
      <c r="A95" s="322" t="s">
        <v>22</v>
      </c>
      <c r="B95" s="322"/>
      <c r="C95" s="344" t="s">
        <v>1199</v>
      </c>
      <c r="D95" s="344"/>
      <c r="E95" s="344"/>
      <c r="F95" s="344"/>
      <c r="G95" s="344"/>
      <c r="H95" s="344"/>
      <c r="I95" s="344"/>
      <c r="J95" s="344"/>
      <c r="K95" s="344"/>
      <c r="L95" s="344"/>
      <c r="M95" s="344"/>
      <c r="N95" s="344"/>
      <c r="O95" s="344"/>
      <c r="P95" s="344"/>
      <c r="Q95" s="344"/>
      <c r="R95" s="344"/>
      <c r="S95" s="344"/>
      <c r="T95" s="344"/>
      <c r="U95" s="344"/>
      <c r="V95" s="344"/>
      <c r="W95" s="344"/>
      <c r="Y95" s="1"/>
      <c r="Z95" s="1"/>
      <c r="AA95" s="1"/>
      <c r="AB95" s="1"/>
      <c r="AC95" s="1"/>
      <c r="AD95" s="1"/>
      <c r="AE95" s="1"/>
      <c r="AF95" s="1"/>
    </row>
    <row r="96" spans="1:32" s="3" customFormat="1" ht="3.75" customHeight="1">
      <c r="A96" s="73"/>
      <c r="B96" s="58"/>
      <c r="C96" s="58"/>
      <c r="D96" s="58"/>
      <c r="E96" s="58"/>
      <c r="F96" s="58"/>
      <c r="I96" s="58"/>
      <c r="J96" s="58"/>
      <c r="K96" s="58"/>
      <c r="L96" s="58"/>
      <c r="M96" s="58"/>
      <c r="N96" s="58"/>
      <c r="O96" s="58"/>
      <c r="P96" s="58"/>
      <c r="Q96" s="58"/>
      <c r="R96" s="58"/>
      <c r="S96" s="58"/>
      <c r="T96" s="58"/>
      <c r="U96" s="58"/>
      <c r="V96" s="58"/>
      <c r="W96" s="99"/>
      <c r="Y96" s="1"/>
      <c r="Z96" s="1"/>
      <c r="AA96" s="1"/>
      <c r="AB96" s="1"/>
      <c r="AC96" s="1"/>
      <c r="AD96" s="1"/>
      <c r="AE96" s="1"/>
      <c r="AF96" s="1"/>
    </row>
    <row r="97" spans="1:32" s="3" customFormat="1" ht="27" customHeight="1">
      <c r="A97" s="323" t="s">
        <v>368</v>
      </c>
      <c r="B97" s="325"/>
      <c r="C97" s="113" t="s">
        <v>1065</v>
      </c>
      <c r="D97" s="58"/>
      <c r="E97" s="322" t="s">
        <v>4</v>
      </c>
      <c r="F97" s="322"/>
      <c r="G97" s="343" t="s">
        <v>1076</v>
      </c>
      <c r="H97" s="343"/>
      <c r="I97" s="343"/>
      <c r="J97" s="343"/>
      <c r="K97" s="58"/>
      <c r="L97" s="58"/>
      <c r="M97" s="322" t="s">
        <v>1045</v>
      </c>
      <c r="N97" s="322"/>
      <c r="O97" s="322"/>
      <c r="P97" s="322"/>
      <c r="Q97" s="343" t="s">
        <v>1077</v>
      </c>
      <c r="R97" s="343"/>
      <c r="S97" s="343"/>
      <c r="T97" s="343"/>
      <c r="U97" s="343"/>
      <c r="V97" s="343"/>
      <c r="W97" s="343"/>
      <c r="Y97" s="1"/>
      <c r="Z97" s="1"/>
      <c r="AA97" s="1"/>
      <c r="AB97" s="1"/>
      <c r="AC97" s="1"/>
      <c r="AD97" s="1"/>
      <c r="AE97" s="1"/>
      <c r="AF97" s="1"/>
    </row>
    <row r="98" spans="1:32" s="3" customFormat="1" ht="5.25" customHeight="1">
      <c r="A98" s="73"/>
      <c r="B98" s="58"/>
      <c r="C98" s="58"/>
      <c r="D98" s="58"/>
      <c r="E98" s="58"/>
      <c r="F98" s="58"/>
      <c r="I98" s="58"/>
      <c r="J98" s="58"/>
      <c r="K98" s="58"/>
      <c r="L98" s="58"/>
      <c r="M98" s="58"/>
      <c r="N98" s="58"/>
      <c r="O98" s="58"/>
      <c r="P98" s="58"/>
      <c r="Q98" s="58"/>
      <c r="R98" s="58"/>
      <c r="S98" s="58"/>
      <c r="T98" s="58"/>
      <c r="U98" s="58"/>
      <c r="V98" s="58"/>
      <c r="W98" s="99"/>
      <c r="Y98" s="1"/>
      <c r="Z98" s="1"/>
      <c r="AA98" s="1"/>
      <c r="AB98" s="1"/>
      <c r="AC98" s="1"/>
      <c r="AD98" s="1"/>
      <c r="AE98" s="1"/>
      <c r="AF98" s="1"/>
    </row>
    <row r="99" spans="1:32" s="3" customFormat="1" ht="27" customHeight="1">
      <c r="A99" s="323" t="s">
        <v>1060</v>
      </c>
      <c r="B99" s="325"/>
      <c r="C99" s="160" t="s">
        <v>1064</v>
      </c>
      <c r="D99" s="58"/>
      <c r="E99" s="323" t="s">
        <v>24</v>
      </c>
      <c r="F99" s="325"/>
      <c r="G99" s="343" t="s">
        <v>1081</v>
      </c>
      <c r="H99" s="343"/>
      <c r="I99" s="343"/>
      <c r="J99" s="343"/>
      <c r="K99" s="58"/>
      <c r="L99" s="58"/>
      <c r="M99" s="322" t="s">
        <v>1061</v>
      </c>
      <c r="N99" s="322"/>
      <c r="O99" s="322"/>
      <c r="P99" s="322"/>
      <c r="Q99" s="343" t="s">
        <v>1078</v>
      </c>
      <c r="R99" s="343"/>
      <c r="S99" s="343"/>
      <c r="T99" s="343"/>
      <c r="U99" s="343"/>
      <c r="V99" s="343"/>
      <c r="W99" s="343"/>
      <c r="Y99" s="1"/>
      <c r="Z99" s="1"/>
      <c r="AA99" s="1"/>
      <c r="AB99" s="1"/>
      <c r="AC99" s="1"/>
      <c r="AD99" s="1"/>
      <c r="AE99" s="1"/>
      <c r="AF99" s="1"/>
    </row>
    <row r="100" spans="1:32" s="9" customFormat="1" ht="5.25" customHeight="1">
      <c r="A100" s="58"/>
      <c r="B100" s="58"/>
      <c r="C100" s="58"/>
      <c r="D100" s="58"/>
      <c r="E100" s="58"/>
      <c r="F100" s="58"/>
      <c r="G100" s="58"/>
      <c r="H100" s="58"/>
      <c r="I100" s="58"/>
      <c r="J100" s="58"/>
      <c r="K100" s="58"/>
      <c r="L100" s="58"/>
      <c r="M100" s="107"/>
      <c r="N100" s="107"/>
      <c r="O100" s="107"/>
      <c r="P100" s="107"/>
      <c r="Q100" s="107"/>
      <c r="R100" s="107"/>
      <c r="S100" s="107"/>
      <c r="T100" s="107"/>
      <c r="U100" s="107"/>
      <c r="V100" s="107"/>
      <c r="W100" s="108"/>
      <c r="Y100" s="76"/>
      <c r="Z100" s="76"/>
      <c r="AA100" s="76"/>
      <c r="AB100" s="76"/>
      <c r="AC100" s="76"/>
      <c r="AD100" s="76"/>
      <c r="AE100" s="76"/>
      <c r="AF100" s="76"/>
    </row>
    <row r="101" spans="1:32" s="9" customFormat="1" ht="15.75" customHeight="1">
      <c r="C101" s="322" t="s">
        <v>1040</v>
      </c>
      <c r="D101" s="322"/>
      <c r="E101" s="322"/>
      <c r="F101" s="322"/>
      <c r="H101" s="58"/>
      <c r="I101" s="58"/>
      <c r="J101" s="58"/>
      <c r="O101" s="322" t="s">
        <v>1043</v>
      </c>
      <c r="P101" s="322"/>
      <c r="Q101" s="322"/>
      <c r="R101" s="322"/>
      <c r="S101" s="322"/>
      <c r="T101" s="322"/>
      <c r="U101" s="322"/>
      <c r="V101" s="322"/>
      <c r="W101" s="99"/>
      <c r="Y101" s="76"/>
      <c r="Z101" s="76"/>
      <c r="AA101" s="76"/>
      <c r="AB101" s="76"/>
      <c r="AC101" s="76"/>
      <c r="AD101" s="76"/>
      <c r="AE101" s="76"/>
      <c r="AF101" s="76"/>
    </row>
    <row r="102" spans="1:32" s="9" customFormat="1" ht="24.75" customHeight="1">
      <c r="A102" s="58"/>
      <c r="B102" s="58"/>
      <c r="C102" s="134">
        <v>-2200</v>
      </c>
      <c r="D102" s="58"/>
      <c r="E102" s="352">
        <v>2011</v>
      </c>
      <c r="F102" s="352"/>
      <c r="H102" s="58"/>
      <c r="I102" s="58"/>
      <c r="J102" s="58"/>
      <c r="O102" s="354">
        <v>1.79</v>
      </c>
      <c r="P102" s="354"/>
      <c r="Q102" s="354"/>
      <c r="R102" s="354"/>
      <c r="S102" s="354"/>
      <c r="T102" s="354"/>
      <c r="U102" s="354"/>
      <c r="V102" s="354"/>
      <c r="Y102" s="76"/>
      <c r="Z102" s="76"/>
      <c r="AA102" s="76"/>
      <c r="AB102" s="76"/>
      <c r="AC102" s="76"/>
      <c r="AD102" s="76"/>
      <c r="AE102" s="76"/>
      <c r="AF102" s="76"/>
    </row>
    <row r="103" spans="1:32" s="109" customFormat="1" ht="12" customHeight="1">
      <c r="C103" s="161" t="s">
        <v>1041</v>
      </c>
      <c r="D103" s="110"/>
      <c r="E103" s="341" t="s">
        <v>1042</v>
      </c>
      <c r="F103" s="341"/>
      <c r="G103" s="110"/>
      <c r="I103" s="110"/>
      <c r="J103" s="110"/>
      <c r="K103" s="110"/>
      <c r="L103" s="110"/>
      <c r="M103" s="110"/>
      <c r="N103" s="110"/>
      <c r="O103" s="161"/>
      <c r="P103" s="161"/>
      <c r="Q103" s="161"/>
      <c r="R103" s="161"/>
      <c r="S103" s="161"/>
      <c r="T103" s="161"/>
      <c r="U103" s="161"/>
      <c r="V103" s="161"/>
      <c r="W103" s="111"/>
      <c r="Y103" s="112"/>
      <c r="Z103" s="112"/>
      <c r="AA103" s="112"/>
      <c r="AB103" s="112"/>
      <c r="AC103" s="112"/>
      <c r="AD103" s="112"/>
      <c r="AE103" s="112"/>
      <c r="AF103" s="112"/>
    </row>
    <row r="104" spans="1:32" s="9" customFormat="1" ht="3"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99"/>
      <c r="Y104" s="76"/>
      <c r="Z104" s="76"/>
      <c r="AA104" s="76"/>
      <c r="AB104" s="76"/>
      <c r="AC104" s="76"/>
      <c r="AD104" s="76"/>
      <c r="AE104" s="76"/>
      <c r="AF104" s="76"/>
    </row>
    <row r="105" spans="1:32" s="3" customFormat="1" ht="20.25" customHeight="1">
      <c r="A105" s="342" t="s">
        <v>996</v>
      </c>
      <c r="B105" s="342"/>
      <c r="C105" s="342"/>
      <c r="D105" s="342"/>
      <c r="E105" s="342"/>
      <c r="F105" s="342"/>
      <c r="G105" s="342"/>
      <c r="H105" s="342"/>
      <c r="I105" s="342"/>
      <c r="J105" s="342"/>
      <c r="K105" s="342"/>
      <c r="L105" s="342"/>
      <c r="M105" s="342"/>
      <c r="N105" s="342"/>
      <c r="O105" s="342"/>
      <c r="P105" s="342"/>
      <c r="Q105" s="342"/>
      <c r="R105" s="342"/>
      <c r="S105" s="342"/>
      <c r="T105" s="342"/>
      <c r="U105" s="342"/>
      <c r="V105" s="342"/>
      <c r="W105" s="342"/>
      <c r="Y105" s="1"/>
      <c r="Z105" s="1"/>
      <c r="AA105" s="1"/>
      <c r="AB105" s="1"/>
      <c r="AC105" s="1"/>
      <c r="AD105" s="1"/>
      <c r="AE105" s="1"/>
      <c r="AF105" s="1"/>
    </row>
    <row r="106" spans="1:32" s="3" customFormat="1" ht="15.75" customHeight="1">
      <c r="A106" s="331" t="s">
        <v>25</v>
      </c>
      <c r="B106" s="332"/>
      <c r="C106" s="322" t="s">
        <v>22</v>
      </c>
      <c r="D106" s="322"/>
      <c r="E106" s="335" t="s">
        <v>3</v>
      </c>
      <c r="F106" s="323" t="s">
        <v>346</v>
      </c>
      <c r="G106" s="324"/>
      <c r="H106" s="324"/>
      <c r="I106" s="324"/>
      <c r="J106" s="324"/>
      <c r="K106" s="324"/>
      <c r="L106" s="324"/>
      <c r="M106" s="324"/>
      <c r="N106" s="324"/>
      <c r="O106" s="324"/>
      <c r="P106" s="324"/>
      <c r="Q106" s="324"/>
      <c r="R106" s="324"/>
      <c r="S106" s="324"/>
      <c r="T106" s="325"/>
      <c r="U106" s="158"/>
      <c r="V106" s="192" t="s">
        <v>27</v>
      </c>
      <c r="W106" s="322" t="s">
        <v>1082</v>
      </c>
      <c r="Y106" s="1"/>
      <c r="Z106" s="1"/>
      <c r="AA106" s="1"/>
      <c r="AB106" s="1"/>
      <c r="AC106" s="1"/>
      <c r="AD106" s="1"/>
      <c r="AE106" s="1"/>
      <c r="AF106" s="1"/>
    </row>
    <row r="107" spans="1:32" ht="18.75" customHeight="1">
      <c r="A107" s="333"/>
      <c r="B107" s="334"/>
      <c r="C107" s="322"/>
      <c r="D107" s="322"/>
      <c r="E107" s="336"/>
      <c r="F107" s="337" t="s">
        <v>300</v>
      </c>
      <c r="G107" s="338"/>
      <c r="H107" s="339"/>
      <c r="I107" s="80" t="s">
        <v>28</v>
      </c>
      <c r="J107" s="80" t="s">
        <v>7</v>
      </c>
      <c r="K107" s="80" t="s">
        <v>8</v>
      </c>
      <c r="L107" s="80" t="s">
        <v>9</v>
      </c>
      <c r="M107" s="80" t="s">
        <v>10</v>
      </c>
      <c r="N107" s="80" t="s">
        <v>11</v>
      </c>
      <c r="O107" s="80" t="s">
        <v>12</v>
      </c>
      <c r="P107" s="80" t="s">
        <v>13</v>
      </c>
      <c r="Q107" s="80" t="s">
        <v>14</v>
      </c>
      <c r="R107" s="80" t="s">
        <v>15</v>
      </c>
      <c r="S107" s="80" t="s">
        <v>16</v>
      </c>
      <c r="T107" s="80" t="s">
        <v>17</v>
      </c>
      <c r="U107" s="14"/>
      <c r="V107" s="193"/>
      <c r="W107" s="322"/>
    </row>
    <row r="108" spans="1:32" ht="29.25" customHeight="1">
      <c r="A108" s="326" t="s">
        <v>1</v>
      </c>
      <c r="B108" s="326"/>
      <c r="C108" s="327" t="s">
        <v>1079</v>
      </c>
      <c r="D108" s="327"/>
      <c r="E108" s="163" t="s">
        <v>1074</v>
      </c>
      <c r="F108" s="225" t="s">
        <v>1031</v>
      </c>
      <c r="G108" s="310"/>
      <c r="H108" s="226"/>
      <c r="I108" s="103"/>
      <c r="J108" s="81"/>
      <c r="K108" s="81"/>
      <c r="L108" s="81"/>
      <c r="M108" s="81"/>
      <c r="N108" s="81"/>
      <c r="O108" s="81"/>
      <c r="P108" s="81"/>
      <c r="Q108" s="81"/>
      <c r="R108" s="81">
        <v>1022</v>
      </c>
      <c r="S108" s="81"/>
      <c r="T108" s="81"/>
      <c r="U108" s="82"/>
      <c r="V108" s="136">
        <f>SUM(I108:T108)</f>
        <v>1022</v>
      </c>
      <c r="W108" s="351" t="str">
        <f>IF($G$99="porcentaje",FIXED(V108/V109*100,2)&amp;"%",IF($G$99="Promedio",V108/V109,IF($G$99="variación porcentual",FIXED(((V108/V109)-1)*100,2)&amp;"%",IF($G$99="OTRAS","CAPTURAR EL RESULTADO DEL INDICADOR"))))</f>
        <v>1,79%</v>
      </c>
      <c r="X108" s="132"/>
      <c r="AB108" s="10"/>
      <c r="AE108" s="10"/>
      <c r="AF108" s="10"/>
    </row>
    <row r="109" spans="1:32" ht="30" customHeight="1">
      <c r="A109" s="326" t="s">
        <v>2</v>
      </c>
      <c r="B109" s="326"/>
      <c r="C109" s="327" t="s">
        <v>1080</v>
      </c>
      <c r="D109" s="327"/>
      <c r="E109" s="163" t="s">
        <v>1074</v>
      </c>
      <c r="F109" s="225" t="s">
        <v>1032</v>
      </c>
      <c r="G109" s="310"/>
      <c r="H109" s="226"/>
      <c r="I109" s="103"/>
      <c r="J109" s="81"/>
      <c r="K109" s="81"/>
      <c r="L109" s="81"/>
      <c r="M109" s="81"/>
      <c r="N109" s="81"/>
      <c r="O109" s="81"/>
      <c r="P109" s="81"/>
      <c r="Q109" s="81"/>
      <c r="R109" s="81">
        <v>1004</v>
      </c>
      <c r="S109" s="81"/>
      <c r="T109" s="81"/>
      <c r="U109" s="81">
        <f>SUM(I109:T109)</f>
        <v>1004</v>
      </c>
      <c r="V109" s="136">
        <f>SUM(I109:T109)</f>
        <v>1004</v>
      </c>
      <c r="W109" s="351"/>
      <c r="X109" s="1"/>
      <c r="Z109" s="3"/>
      <c r="AB109" s="10"/>
      <c r="AE109" s="10"/>
      <c r="AF109" s="10"/>
    </row>
    <row r="110" spans="1:32" ht="17.25" customHeight="1">
      <c r="A110" s="330" t="s">
        <v>298</v>
      </c>
      <c r="B110" s="330"/>
      <c r="C110" s="330"/>
      <c r="D110" s="330"/>
      <c r="E110" s="330"/>
      <c r="F110" s="330"/>
      <c r="G110" s="330"/>
      <c r="H110" s="330"/>
      <c r="I110" s="330"/>
      <c r="J110" s="330"/>
      <c r="K110" s="330"/>
      <c r="L110" s="330"/>
      <c r="M110" s="330"/>
      <c r="N110" s="330"/>
      <c r="O110" s="330"/>
      <c r="P110" s="330"/>
      <c r="Q110" s="330"/>
      <c r="R110" s="330"/>
      <c r="S110" s="330"/>
      <c r="T110" s="330"/>
      <c r="U110" s="330"/>
      <c r="V110" s="330"/>
      <c r="W110" s="330"/>
    </row>
    <row r="111" spans="1:32" s="3" customFormat="1" ht="15.75" customHeight="1">
      <c r="A111" s="331" t="s">
        <v>25</v>
      </c>
      <c r="B111" s="332"/>
      <c r="C111" s="322" t="s">
        <v>22</v>
      </c>
      <c r="D111" s="322"/>
      <c r="E111" s="335" t="s">
        <v>3</v>
      </c>
      <c r="F111" s="323" t="s">
        <v>346</v>
      </c>
      <c r="G111" s="324"/>
      <c r="H111" s="324"/>
      <c r="I111" s="324"/>
      <c r="J111" s="324"/>
      <c r="K111" s="324"/>
      <c r="L111" s="324"/>
      <c r="M111" s="324"/>
      <c r="N111" s="324"/>
      <c r="O111" s="324"/>
      <c r="P111" s="324"/>
      <c r="Q111" s="324"/>
      <c r="R111" s="324"/>
      <c r="S111" s="324"/>
      <c r="T111" s="325"/>
      <c r="U111" s="158"/>
      <c r="V111" s="192" t="s">
        <v>27</v>
      </c>
      <c r="W111" s="322" t="s">
        <v>1083</v>
      </c>
      <c r="Y111" s="1"/>
      <c r="Z111" s="1"/>
      <c r="AA111" s="1"/>
      <c r="AB111" s="1"/>
      <c r="AC111" s="1"/>
      <c r="AD111" s="1"/>
      <c r="AE111" s="1"/>
      <c r="AF111" s="1"/>
    </row>
    <row r="112" spans="1:32" ht="18.75" customHeight="1">
      <c r="A112" s="333"/>
      <c r="B112" s="334"/>
      <c r="C112" s="322"/>
      <c r="D112" s="322"/>
      <c r="E112" s="336"/>
      <c r="F112" s="337" t="s">
        <v>298</v>
      </c>
      <c r="G112" s="338"/>
      <c r="H112" s="339"/>
      <c r="I112" s="80" t="s">
        <v>28</v>
      </c>
      <c r="J112" s="80" t="s">
        <v>7</v>
      </c>
      <c r="K112" s="80" t="s">
        <v>8</v>
      </c>
      <c r="L112" s="80" t="s">
        <v>9</v>
      </c>
      <c r="M112" s="80" t="s">
        <v>10</v>
      </c>
      <c r="N112" s="80" t="s">
        <v>11</v>
      </c>
      <c r="O112" s="80" t="s">
        <v>12</v>
      </c>
      <c r="P112" s="80" t="s">
        <v>13</v>
      </c>
      <c r="Q112" s="80" t="s">
        <v>14</v>
      </c>
      <c r="R112" s="80" t="s">
        <v>15</v>
      </c>
      <c r="S112" s="80" t="s">
        <v>16</v>
      </c>
      <c r="T112" s="80" t="s">
        <v>17</v>
      </c>
      <c r="U112" s="14"/>
      <c r="V112" s="193"/>
      <c r="W112" s="322"/>
    </row>
    <row r="113" spans="1:32" ht="29.25" customHeight="1">
      <c r="A113" s="326" t="s">
        <v>1</v>
      </c>
      <c r="B113" s="326"/>
      <c r="C113" s="327" t="str">
        <f>C108</f>
        <v>Estudiantes matrriculados en el ciclo escolar actual</v>
      </c>
      <c r="D113" s="327"/>
      <c r="E113" s="163" t="str">
        <f>E108</f>
        <v>personas</v>
      </c>
      <c r="F113" s="225" t="s">
        <v>1062</v>
      </c>
      <c r="G113" s="310"/>
      <c r="H113" s="226"/>
      <c r="I113" s="103"/>
      <c r="J113" s="81"/>
      <c r="K113" s="81"/>
      <c r="L113" s="81"/>
      <c r="M113" s="81"/>
      <c r="N113" s="81"/>
      <c r="O113" s="81"/>
      <c r="P113" s="81"/>
      <c r="Q113" s="81"/>
      <c r="R113" s="81">
        <v>1166</v>
      </c>
      <c r="S113" s="81"/>
      <c r="T113" s="81"/>
      <c r="U113" s="82"/>
      <c r="V113" s="136">
        <f>SUM(I113:T113)</f>
        <v>1166</v>
      </c>
      <c r="W113" s="351" t="str">
        <f>IF($G$99="porcentaje",FIXED(V113/V114*100,2)&amp;"%",IF($G$99="Promedio",V113/V114,IF($G$99="variación porcentual",FIXED(((V113/V114)-1)*100,2)&amp;"%",IF($G$99="OTRAS","CAPTURAR EL RESULTADO DEL INDICADOR"))))</f>
        <v>16,14%</v>
      </c>
      <c r="X113" s="1"/>
      <c r="AB113" s="10"/>
      <c r="AE113" s="10"/>
      <c r="AF113" s="10"/>
    </row>
    <row r="114" spans="1:32" ht="30" customHeight="1">
      <c r="A114" s="326" t="s">
        <v>2</v>
      </c>
      <c r="B114" s="326"/>
      <c r="C114" s="327" t="str">
        <f>C109</f>
        <v>Estutdiantes matriculados del ciclo anterior</v>
      </c>
      <c r="D114" s="327"/>
      <c r="E114" s="163" t="str">
        <f>E109</f>
        <v>personas</v>
      </c>
      <c r="F114" s="225" t="s">
        <v>1063</v>
      </c>
      <c r="G114" s="310"/>
      <c r="H114" s="226"/>
      <c r="I114" s="103"/>
      <c r="J114" s="81"/>
      <c r="K114" s="81"/>
      <c r="L114" s="81"/>
      <c r="M114" s="81"/>
      <c r="N114" s="81"/>
      <c r="O114" s="81"/>
      <c r="P114" s="81"/>
      <c r="Q114" s="81"/>
      <c r="R114" s="81">
        <v>1004</v>
      </c>
      <c r="S114" s="81"/>
      <c r="T114" s="81"/>
      <c r="U114" s="81">
        <f>SUM(I114:T114)</f>
        <v>1004</v>
      </c>
      <c r="V114" s="136">
        <f>SUM(I114:T114)</f>
        <v>1004</v>
      </c>
      <c r="W114" s="351"/>
      <c r="X114" s="1"/>
      <c r="Z114" s="3"/>
      <c r="AB114" s="10"/>
      <c r="AE114" s="10"/>
      <c r="AF114" s="10"/>
    </row>
    <row r="115" spans="1:32" s="76" customFormat="1" ht="5.25" customHeight="1">
      <c r="A115" s="83"/>
      <c r="B115" s="83"/>
      <c r="C115" s="83"/>
      <c r="D115" s="84"/>
      <c r="E115" s="84"/>
      <c r="F115" s="85"/>
      <c r="G115" s="85"/>
      <c r="H115" s="85"/>
      <c r="I115" s="86"/>
      <c r="J115" s="87"/>
      <c r="K115" s="87"/>
      <c r="L115" s="87"/>
      <c r="M115" s="87"/>
      <c r="N115" s="87"/>
      <c r="O115" s="87"/>
      <c r="P115" s="87"/>
      <c r="Q115" s="87"/>
      <c r="R115" s="87"/>
      <c r="S115" s="87"/>
      <c r="T115" s="87"/>
      <c r="U115" s="88"/>
      <c r="V115" s="89"/>
      <c r="W115" s="90"/>
      <c r="X115" s="9"/>
      <c r="AB115" s="92"/>
      <c r="AC115" s="92"/>
      <c r="AD115" s="92"/>
      <c r="AE115" s="92"/>
      <c r="AF115" s="92"/>
    </row>
    <row r="116" spans="1:32" ht="16.5" customHeight="1">
      <c r="A116" s="311" t="s">
        <v>997</v>
      </c>
      <c r="B116" s="311"/>
      <c r="C116" s="311"/>
      <c r="D116" s="311"/>
      <c r="E116" s="311"/>
      <c r="F116" s="311"/>
      <c r="G116" s="311"/>
      <c r="H116" s="311"/>
      <c r="I116" s="311"/>
      <c r="J116" s="311"/>
      <c r="K116" s="311"/>
      <c r="L116" s="311"/>
      <c r="M116" s="311"/>
      <c r="N116" s="311"/>
      <c r="O116" s="311"/>
      <c r="P116" s="311"/>
      <c r="Q116" s="311"/>
      <c r="R116" s="311"/>
      <c r="S116" s="311"/>
      <c r="T116" s="311"/>
      <c r="U116" s="311"/>
      <c r="V116" s="311"/>
      <c r="W116" s="137">
        <f>IF(ISERROR(W113/W108)=TRUE,"",(W113/W108))</f>
        <v>9.016759776536313</v>
      </c>
      <c r="AB116" s="10"/>
      <c r="AC116" s="10"/>
      <c r="AD116" s="10"/>
      <c r="AE116" s="10"/>
      <c r="AF116" s="10"/>
    </row>
    <row r="117" spans="1:32" ht="6.75" customHeight="1">
      <c r="A117" s="162"/>
      <c r="B117" s="162"/>
      <c r="C117" s="162"/>
      <c r="D117" s="162"/>
      <c r="E117" s="162"/>
      <c r="F117" s="162"/>
      <c r="G117" s="162"/>
      <c r="H117" s="162"/>
      <c r="I117" s="162"/>
      <c r="J117" s="162"/>
      <c r="K117" s="162"/>
      <c r="L117" s="162"/>
      <c r="M117" s="162"/>
      <c r="N117" s="162"/>
      <c r="O117" s="162"/>
      <c r="P117" s="162"/>
      <c r="Q117" s="162"/>
      <c r="R117" s="162"/>
      <c r="S117" s="162"/>
      <c r="T117" s="162"/>
      <c r="U117" s="162"/>
      <c r="V117" s="162"/>
      <c r="W117" s="91"/>
      <c r="AB117" s="10"/>
      <c r="AC117" s="10"/>
      <c r="AD117" s="10"/>
      <c r="AE117" s="10"/>
      <c r="AF117" s="10"/>
    </row>
    <row r="118" spans="1:32" s="3" customFormat="1" ht="33" customHeight="1">
      <c r="A118" s="312" t="s">
        <v>1033</v>
      </c>
      <c r="B118" s="313"/>
      <c r="C118" s="313"/>
      <c r="D118" s="313"/>
      <c r="E118" s="313"/>
      <c r="F118" s="314"/>
      <c r="G118" s="315"/>
      <c r="H118" s="315"/>
      <c r="I118" s="315"/>
      <c r="J118" s="315"/>
      <c r="K118" s="315"/>
      <c r="L118" s="315"/>
      <c r="M118" s="315"/>
      <c r="N118" s="315"/>
      <c r="O118" s="315"/>
      <c r="P118" s="315"/>
      <c r="Q118" s="315"/>
      <c r="R118" s="315"/>
      <c r="S118" s="315"/>
      <c r="T118" s="315"/>
      <c r="U118" s="315"/>
      <c r="V118" s="315"/>
      <c r="W118" s="316"/>
      <c r="Y118" s="1"/>
      <c r="Z118" s="1"/>
      <c r="AA118" s="1"/>
      <c r="AB118" s="1"/>
      <c r="AC118" s="1"/>
      <c r="AD118" s="1"/>
      <c r="AE118" s="1"/>
      <c r="AF118" s="1"/>
    </row>
    <row r="119" spans="1:32" s="3" customFormat="1" ht="5.25" customHeight="1">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Y119" s="1"/>
      <c r="Z119" s="1"/>
      <c r="AA119" s="1"/>
      <c r="AB119" s="1"/>
      <c r="AC119" s="1"/>
      <c r="AD119" s="1"/>
      <c r="AE119" s="1"/>
      <c r="AF119" s="1"/>
    </row>
    <row r="120" spans="1:32" s="75" customFormat="1" ht="48" customHeight="1">
      <c r="A120" s="322" t="s">
        <v>1048</v>
      </c>
      <c r="B120" s="322"/>
      <c r="C120" s="345" t="s">
        <v>1191</v>
      </c>
      <c r="D120" s="346"/>
      <c r="E120" s="346"/>
      <c r="F120" s="346"/>
      <c r="G120" s="346"/>
      <c r="H120" s="346"/>
      <c r="I120" s="346"/>
      <c r="J120" s="346"/>
      <c r="K120" s="346"/>
      <c r="L120" s="346"/>
      <c r="M120" s="346"/>
      <c r="N120" s="346"/>
      <c r="O120" s="346"/>
      <c r="P120" s="346"/>
      <c r="Q120" s="346"/>
      <c r="R120" s="346"/>
      <c r="S120" s="346"/>
      <c r="T120" s="346"/>
      <c r="U120" s="346"/>
      <c r="V120" s="346"/>
      <c r="W120" s="347"/>
      <c r="Y120" s="74"/>
      <c r="Z120" s="74"/>
      <c r="AA120" s="74"/>
      <c r="AB120" s="74"/>
      <c r="AC120" s="74"/>
      <c r="AD120" s="74"/>
      <c r="AE120" s="74"/>
      <c r="AF120" s="74"/>
    </row>
    <row r="121" spans="1:32" s="3" customFormat="1" ht="6" customHeight="1">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Y121" s="1"/>
      <c r="Z121" s="1"/>
      <c r="AA121" s="1"/>
      <c r="AB121" s="1"/>
      <c r="AC121" s="1"/>
      <c r="AD121" s="1"/>
      <c r="AE121" s="1"/>
      <c r="AF121" s="1"/>
    </row>
    <row r="122" spans="1:32" s="9" customFormat="1" ht="13.5" customHeight="1">
      <c r="A122" s="348" t="s">
        <v>1046</v>
      </c>
      <c r="B122" s="349"/>
      <c r="C122" s="349"/>
      <c r="D122" s="349"/>
      <c r="E122" s="349"/>
      <c r="F122" s="349"/>
      <c r="G122" s="349"/>
      <c r="H122" s="349"/>
      <c r="I122" s="349"/>
      <c r="J122" s="349"/>
      <c r="K122" s="349"/>
      <c r="L122" s="349"/>
      <c r="M122" s="349"/>
      <c r="N122" s="349"/>
      <c r="O122" s="349"/>
      <c r="P122" s="349"/>
      <c r="Q122" s="349"/>
      <c r="R122" s="349"/>
      <c r="S122" s="349"/>
      <c r="T122" s="349"/>
      <c r="U122" s="349"/>
      <c r="V122" s="349"/>
      <c r="W122" s="350"/>
      <c r="Y122" s="76"/>
      <c r="Z122" s="76"/>
      <c r="AA122" s="76"/>
      <c r="AB122" s="76"/>
      <c r="AC122" s="76"/>
      <c r="AD122" s="76"/>
      <c r="AE122" s="76"/>
      <c r="AF122" s="76"/>
    </row>
    <row r="123" spans="1:32" s="9" customFormat="1" ht="4.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99"/>
      <c r="Y123" s="76"/>
      <c r="Z123" s="76"/>
      <c r="AA123" s="76"/>
      <c r="AB123" s="76"/>
      <c r="AC123" s="76"/>
      <c r="AD123" s="76"/>
      <c r="AE123" s="76"/>
      <c r="AF123" s="76"/>
    </row>
    <row r="124" spans="1:32" s="3" customFormat="1" ht="30" customHeight="1">
      <c r="A124" s="322" t="s">
        <v>22</v>
      </c>
      <c r="B124" s="322"/>
      <c r="C124" s="344" t="s">
        <v>1198</v>
      </c>
      <c r="D124" s="344"/>
      <c r="E124" s="344"/>
      <c r="F124" s="344"/>
      <c r="G124" s="344"/>
      <c r="H124" s="344"/>
      <c r="I124" s="344"/>
      <c r="J124" s="344"/>
      <c r="K124" s="344"/>
      <c r="L124" s="344"/>
      <c r="M124" s="344"/>
      <c r="N124" s="344"/>
      <c r="O124" s="344"/>
      <c r="P124" s="344"/>
      <c r="Q124" s="344"/>
      <c r="R124" s="344"/>
      <c r="S124" s="344"/>
      <c r="T124" s="344"/>
      <c r="U124" s="344"/>
      <c r="V124" s="344"/>
      <c r="W124" s="344"/>
      <c r="Y124" s="1"/>
      <c r="Z124" s="1"/>
      <c r="AA124" s="1"/>
      <c r="AB124" s="1"/>
      <c r="AC124" s="1"/>
      <c r="AD124" s="1"/>
      <c r="AE124" s="1"/>
      <c r="AF124" s="1"/>
    </row>
    <row r="125" spans="1:32" s="3" customFormat="1" ht="3.75" customHeight="1">
      <c r="A125" s="73"/>
      <c r="B125" s="58"/>
      <c r="C125" s="58"/>
      <c r="D125" s="58"/>
      <c r="E125" s="58"/>
      <c r="F125" s="58"/>
      <c r="I125" s="58"/>
      <c r="J125" s="58"/>
      <c r="K125" s="58"/>
      <c r="L125" s="58"/>
      <c r="M125" s="58"/>
      <c r="N125" s="58"/>
      <c r="O125" s="58"/>
      <c r="P125" s="58"/>
      <c r="Q125" s="58"/>
      <c r="R125" s="58"/>
      <c r="S125" s="58"/>
      <c r="T125" s="58"/>
      <c r="U125" s="58"/>
      <c r="V125" s="58"/>
      <c r="W125" s="99"/>
      <c r="Y125" s="1"/>
      <c r="Z125" s="1"/>
      <c r="AA125" s="1"/>
      <c r="AB125" s="1"/>
      <c r="AC125" s="1"/>
      <c r="AD125" s="1"/>
      <c r="AE125" s="1"/>
      <c r="AF125" s="1"/>
    </row>
    <row r="126" spans="1:32" s="3" customFormat="1" ht="27" customHeight="1">
      <c r="A126" s="323" t="s">
        <v>368</v>
      </c>
      <c r="B126" s="325"/>
      <c r="C126" s="113" t="s">
        <v>1065</v>
      </c>
      <c r="D126" s="58"/>
      <c r="E126" s="322" t="s">
        <v>4</v>
      </c>
      <c r="F126" s="322"/>
      <c r="G126" s="343" t="s">
        <v>1076</v>
      </c>
      <c r="H126" s="343"/>
      <c r="I126" s="343"/>
      <c r="J126" s="343"/>
      <c r="K126" s="58"/>
      <c r="L126" s="58"/>
      <c r="M126" s="322" t="s">
        <v>1045</v>
      </c>
      <c r="N126" s="322"/>
      <c r="O126" s="322"/>
      <c r="P126" s="322"/>
      <c r="Q126" s="343" t="s">
        <v>1084</v>
      </c>
      <c r="R126" s="343"/>
      <c r="S126" s="343"/>
      <c r="T126" s="343"/>
      <c r="U126" s="343"/>
      <c r="V126" s="343"/>
      <c r="W126" s="343"/>
      <c r="Y126" s="1"/>
      <c r="Z126" s="1"/>
      <c r="AA126" s="1"/>
      <c r="AB126" s="1"/>
      <c r="AC126" s="1"/>
      <c r="AD126" s="1"/>
      <c r="AE126" s="1"/>
      <c r="AF126" s="1"/>
    </row>
    <row r="127" spans="1:32" s="3" customFormat="1" ht="5.25" customHeight="1">
      <c r="A127" s="73"/>
      <c r="B127" s="58"/>
      <c r="C127" s="58"/>
      <c r="D127" s="58"/>
      <c r="E127" s="58"/>
      <c r="F127" s="58"/>
      <c r="I127" s="58"/>
      <c r="J127" s="58"/>
      <c r="K127" s="58"/>
      <c r="L127" s="58"/>
      <c r="M127" s="58"/>
      <c r="N127" s="58"/>
      <c r="O127" s="58"/>
      <c r="P127" s="58"/>
      <c r="Q127" s="58"/>
      <c r="R127" s="58"/>
      <c r="S127" s="58"/>
      <c r="T127" s="58"/>
      <c r="U127" s="58"/>
      <c r="V127" s="58"/>
      <c r="W127" s="99"/>
      <c r="Y127" s="1"/>
      <c r="Z127" s="1"/>
      <c r="AA127" s="1"/>
      <c r="AB127" s="1"/>
      <c r="AC127" s="1"/>
      <c r="AD127" s="1"/>
      <c r="AE127" s="1"/>
      <c r="AF127" s="1"/>
    </row>
    <row r="128" spans="1:32" s="3" customFormat="1" ht="27" customHeight="1">
      <c r="A128" s="323" t="s">
        <v>1060</v>
      </c>
      <c r="B128" s="325"/>
      <c r="C128" s="160" t="s">
        <v>1064</v>
      </c>
      <c r="D128" s="58"/>
      <c r="E128" s="323" t="s">
        <v>24</v>
      </c>
      <c r="F128" s="325"/>
      <c r="G128" s="343" t="s">
        <v>1071</v>
      </c>
      <c r="H128" s="343"/>
      <c r="I128" s="343"/>
      <c r="J128" s="343"/>
      <c r="K128" s="58"/>
      <c r="L128" s="58"/>
      <c r="M128" s="322" t="s">
        <v>1061</v>
      </c>
      <c r="N128" s="322"/>
      <c r="O128" s="322"/>
      <c r="P128" s="322"/>
      <c r="Q128" s="343" t="s">
        <v>1068</v>
      </c>
      <c r="R128" s="343"/>
      <c r="S128" s="343"/>
      <c r="T128" s="343"/>
      <c r="U128" s="343"/>
      <c r="V128" s="343"/>
      <c r="W128" s="343"/>
      <c r="Y128" s="1"/>
      <c r="Z128" s="1"/>
      <c r="AA128" s="1"/>
      <c r="AB128" s="1"/>
      <c r="AC128" s="1"/>
      <c r="AD128" s="1"/>
      <c r="AE128" s="1"/>
      <c r="AF128" s="1"/>
    </row>
    <row r="129" spans="1:32" s="9" customFormat="1" ht="5.25" customHeight="1">
      <c r="A129" s="58"/>
      <c r="B129" s="58"/>
      <c r="C129" s="58"/>
      <c r="D129" s="58"/>
      <c r="E129" s="58"/>
      <c r="F129" s="58"/>
      <c r="G129" s="58"/>
      <c r="H129" s="58"/>
      <c r="I129" s="58"/>
      <c r="J129" s="58"/>
      <c r="K129" s="58"/>
      <c r="L129" s="58"/>
      <c r="M129" s="107"/>
      <c r="N129" s="107"/>
      <c r="O129" s="107"/>
      <c r="P129" s="107"/>
      <c r="Q129" s="107"/>
      <c r="R129" s="107"/>
      <c r="S129" s="107"/>
      <c r="T129" s="107"/>
      <c r="U129" s="107"/>
      <c r="V129" s="107"/>
      <c r="W129" s="108"/>
      <c r="Y129" s="76"/>
      <c r="Z129" s="76"/>
      <c r="AA129" s="76"/>
      <c r="AB129" s="76"/>
      <c r="AC129" s="76"/>
      <c r="AD129" s="76"/>
      <c r="AE129" s="76"/>
      <c r="AF129" s="76"/>
    </row>
    <row r="130" spans="1:32" s="9" customFormat="1" ht="15.75" customHeight="1">
      <c r="C130" s="322" t="s">
        <v>1040</v>
      </c>
      <c r="D130" s="322"/>
      <c r="E130" s="322"/>
      <c r="F130" s="322"/>
      <c r="H130" s="58"/>
      <c r="I130" s="58"/>
      <c r="J130" s="58"/>
      <c r="O130" s="322" t="s">
        <v>1043</v>
      </c>
      <c r="P130" s="322"/>
      <c r="Q130" s="322"/>
      <c r="R130" s="322"/>
      <c r="S130" s="322"/>
      <c r="T130" s="322"/>
      <c r="U130" s="322"/>
      <c r="V130" s="322"/>
      <c r="W130" s="99"/>
      <c r="Y130" s="76"/>
      <c r="Z130" s="76"/>
      <c r="AA130" s="76"/>
      <c r="AB130" s="76"/>
      <c r="AC130" s="76"/>
      <c r="AD130" s="76"/>
      <c r="AE130" s="76"/>
      <c r="AF130" s="76"/>
    </row>
    <row r="131" spans="1:32" s="9" customFormat="1" ht="24.75" customHeight="1">
      <c r="A131" s="58"/>
      <c r="B131" s="58"/>
      <c r="C131" s="134">
        <v>88</v>
      </c>
      <c r="D131" s="58"/>
      <c r="E131" s="352">
        <v>2011</v>
      </c>
      <c r="F131" s="352"/>
      <c r="H131" s="58"/>
      <c r="I131" s="58"/>
      <c r="J131" s="58"/>
      <c r="O131" s="353">
        <v>90</v>
      </c>
      <c r="P131" s="353"/>
      <c r="Q131" s="353"/>
      <c r="R131" s="353"/>
      <c r="S131" s="353"/>
      <c r="T131" s="353"/>
      <c r="U131" s="353"/>
      <c r="V131" s="353"/>
      <c r="Y131" s="76"/>
      <c r="Z131" s="76"/>
      <c r="AA131" s="76"/>
      <c r="AB131" s="76"/>
      <c r="AC131" s="76"/>
      <c r="AD131" s="76"/>
      <c r="AE131" s="76"/>
      <c r="AF131" s="76"/>
    </row>
    <row r="132" spans="1:32" s="109" customFormat="1" ht="12" customHeight="1">
      <c r="C132" s="161" t="s">
        <v>1041</v>
      </c>
      <c r="D132" s="110"/>
      <c r="E132" s="341" t="s">
        <v>1042</v>
      </c>
      <c r="F132" s="341"/>
      <c r="G132" s="110"/>
      <c r="I132" s="110"/>
      <c r="J132" s="110"/>
      <c r="K132" s="110"/>
      <c r="L132" s="110"/>
      <c r="M132" s="110"/>
      <c r="N132" s="110"/>
      <c r="O132" s="161"/>
      <c r="P132" s="161"/>
      <c r="Q132" s="161"/>
      <c r="R132" s="161"/>
      <c r="S132" s="161"/>
      <c r="T132" s="161"/>
      <c r="U132" s="161"/>
      <c r="V132" s="161"/>
      <c r="W132" s="111"/>
      <c r="Y132" s="112"/>
      <c r="Z132" s="112"/>
      <c r="AA132" s="112"/>
      <c r="AB132" s="112"/>
      <c r="AC132" s="112"/>
      <c r="AD132" s="112"/>
      <c r="AE132" s="112"/>
      <c r="AF132" s="112"/>
    </row>
    <row r="133" spans="1:32" s="9" customFormat="1" ht="3"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99"/>
      <c r="Y133" s="76"/>
      <c r="Z133" s="76"/>
      <c r="AA133" s="76"/>
      <c r="AB133" s="76"/>
      <c r="AC133" s="76"/>
      <c r="AD133" s="76"/>
      <c r="AE133" s="76"/>
      <c r="AF133" s="76"/>
    </row>
    <row r="134" spans="1:32" s="3" customFormat="1" ht="20.25" customHeight="1">
      <c r="A134" s="342" t="s">
        <v>996</v>
      </c>
      <c r="B134" s="342"/>
      <c r="C134" s="342"/>
      <c r="D134" s="342"/>
      <c r="E134" s="342"/>
      <c r="F134" s="342"/>
      <c r="G134" s="342"/>
      <c r="H134" s="342"/>
      <c r="I134" s="342"/>
      <c r="J134" s="342"/>
      <c r="K134" s="342"/>
      <c r="L134" s="342"/>
      <c r="M134" s="342"/>
      <c r="N134" s="342"/>
      <c r="O134" s="342"/>
      <c r="P134" s="342"/>
      <c r="Q134" s="342"/>
      <c r="R134" s="342"/>
      <c r="S134" s="342"/>
      <c r="T134" s="342"/>
      <c r="U134" s="342"/>
      <c r="V134" s="342"/>
      <c r="W134" s="342"/>
      <c r="Y134" s="1"/>
      <c r="Z134" s="1"/>
      <c r="AA134" s="1"/>
      <c r="AB134" s="1"/>
      <c r="AC134" s="1"/>
      <c r="AD134" s="1"/>
      <c r="AE134" s="1"/>
      <c r="AF134" s="1"/>
    </row>
    <row r="135" spans="1:32" s="3" customFormat="1" ht="15.75" customHeight="1">
      <c r="A135" s="331" t="s">
        <v>25</v>
      </c>
      <c r="B135" s="332"/>
      <c r="C135" s="322" t="s">
        <v>22</v>
      </c>
      <c r="D135" s="322"/>
      <c r="E135" s="335" t="s">
        <v>3</v>
      </c>
      <c r="F135" s="323" t="s">
        <v>346</v>
      </c>
      <c r="G135" s="324"/>
      <c r="H135" s="324"/>
      <c r="I135" s="324"/>
      <c r="J135" s="324"/>
      <c r="K135" s="324"/>
      <c r="L135" s="324"/>
      <c r="M135" s="324"/>
      <c r="N135" s="324"/>
      <c r="O135" s="324"/>
      <c r="P135" s="324"/>
      <c r="Q135" s="324"/>
      <c r="R135" s="324"/>
      <c r="S135" s="324"/>
      <c r="T135" s="325"/>
      <c r="U135" s="158"/>
      <c r="V135" s="192" t="s">
        <v>27</v>
      </c>
      <c r="W135" s="322" t="s">
        <v>1082</v>
      </c>
      <c r="Y135" s="1"/>
      <c r="Z135" s="1"/>
      <c r="AA135" s="1"/>
      <c r="AB135" s="1"/>
      <c r="AC135" s="1"/>
      <c r="AD135" s="1"/>
      <c r="AE135" s="1"/>
      <c r="AF135" s="1"/>
    </row>
    <row r="136" spans="1:32" ht="18.75" customHeight="1">
      <c r="A136" s="333"/>
      <c r="B136" s="334"/>
      <c r="C136" s="322"/>
      <c r="D136" s="322"/>
      <c r="E136" s="336"/>
      <c r="F136" s="337" t="s">
        <v>300</v>
      </c>
      <c r="G136" s="338"/>
      <c r="H136" s="339"/>
      <c r="I136" s="80" t="s">
        <v>28</v>
      </c>
      <c r="J136" s="80" t="s">
        <v>7</v>
      </c>
      <c r="K136" s="80" t="s">
        <v>8</v>
      </c>
      <c r="L136" s="80" t="s">
        <v>9</v>
      </c>
      <c r="M136" s="80" t="s">
        <v>10</v>
      </c>
      <c r="N136" s="80" t="s">
        <v>11</v>
      </c>
      <c r="O136" s="80" t="s">
        <v>12</v>
      </c>
      <c r="P136" s="80" t="s">
        <v>13</v>
      </c>
      <c r="Q136" s="80" t="s">
        <v>14</v>
      </c>
      <c r="R136" s="80" t="s">
        <v>15</v>
      </c>
      <c r="S136" s="80" t="s">
        <v>16</v>
      </c>
      <c r="T136" s="80" t="s">
        <v>17</v>
      </c>
      <c r="U136" s="14"/>
      <c r="V136" s="193"/>
      <c r="W136" s="322"/>
    </row>
    <row r="137" spans="1:32" ht="29.25" customHeight="1">
      <c r="A137" s="326" t="s">
        <v>1</v>
      </c>
      <c r="B137" s="326"/>
      <c r="C137" s="327" t="s">
        <v>1085</v>
      </c>
      <c r="D137" s="327"/>
      <c r="E137" s="163" t="s">
        <v>1087</v>
      </c>
      <c r="F137" s="225" t="s">
        <v>1031</v>
      </c>
      <c r="G137" s="310"/>
      <c r="H137" s="226"/>
      <c r="I137" s="103"/>
      <c r="J137" s="81"/>
      <c r="K137" s="81"/>
      <c r="L137" s="81"/>
      <c r="M137" s="81"/>
      <c r="N137" s="81"/>
      <c r="O137" s="81">
        <v>18</v>
      </c>
      <c r="P137" s="81"/>
      <c r="Q137" s="81"/>
      <c r="R137" s="81"/>
      <c r="S137" s="81"/>
      <c r="T137" s="81">
        <v>18</v>
      </c>
      <c r="U137" s="82"/>
      <c r="V137" s="136">
        <f>SUM(I137:T137)</f>
        <v>36</v>
      </c>
      <c r="W137" s="351" t="str">
        <f>IF($G$128="porcentaje",FIXED(V137/V138*100,2)&amp;"%",IF($G$128="Promedio",V137/V138,IF($G$128="variación porcentual",FIXED(((V137/V138)-1)*100,2)&amp;"%",IF($G$128="OTRAS","CAPTURAR EL RESULTADO DEL INDICADOR"))))</f>
        <v>90,00%</v>
      </c>
      <c r="X137" s="1"/>
      <c r="AB137" s="10"/>
      <c r="AE137" s="10"/>
      <c r="AF137" s="10"/>
    </row>
    <row r="138" spans="1:32" ht="30" customHeight="1">
      <c r="A138" s="326" t="s">
        <v>2</v>
      </c>
      <c r="B138" s="326"/>
      <c r="C138" s="327" t="s">
        <v>1086</v>
      </c>
      <c r="D138" s="327"/>
      <c r="E138" s="163" t="s">
        <v>1087</v>
      </c>
      <c r="F138" s="225" t="s">
        <v>1032</v>
      </c>
      <c r="G138" s="310"/>
      <c r="H138" s="226"/>
      <c r="I138" s="103"/>
      <c r="J138" s="81"/>
      <c r="K138" s="81"/>
      <c r="L138" s="81"/>
      <c r="M138" s="81"/>
      <c r="N138" s="81"/>
      <c r="O138" s="81">
        <v>20</v>
      </c>
      <c r="P138" s="81"/>
      <c r="Q138" s="81"/>
      <c r="R138" s="81"/>
      <c r="S138" s="81"/>
      <c r="T138" s="81">
        <v>20</v>
      </c>
      <c r="U138" s="81">
        <f>SUM(I138:T138)</f>
        <v>40</v>
      </c>
      <c r="V138" s="136">
        <f>SUM(I138:T138)</f>
        <v>40</v>
      </c>
      <c r="W138" s="351"/>
      <c r="X138" s="1"/>
      <c r="Z138" s="3"/>
      <c r="AB138" s="10"/>
      <c r="AE138" s="10"/>
      <c r="AF138" s="10"/>
    </row>
    <row r="139" spans="1:32" ht="17.25" customHeight="1">
      <c r="A139" s="330" t="s">
        <v>298</v>
      </c>
      <c r="B139" s="330"/>
      <c r="C139" s="330"/>
      <c r="D139" s="330"/>
      <c r="E139" s="330"/>
      <c r="F139" s="330"/>
      <c r="G139" s="330"/>
      <c r="H139" s="330"/>
      <c r="I139" s="330"/>
      <c r="J139" s="330"/>
      <c r="K139" s="330"/>
      <c r="L139" s="330"/>
      <c r="M139" s="330"/>
      <c r="N139" s="330"/>
      <c r="O139" s="330"/>
      <c r="P139" s="330"/>
      <c r="Q139" s="330"/>
      <c r="R139" s="330"/>
      <c r="S139" s="330"/>
      <c r="T139" s="330"/>
      <c r="U139" s="330"/>
      <c r="V139" s="330"/>
      <c r="W139" s="330"/>
    </row>
    <row r="140" spans="1:32" s="3" customFormat="1" ht="15.75" customHeight="1">
      <c r="A140" s="331" t="s">
        <v>25</v>
      </c>
      <c r="B140" s="332"/>
      <c r="C140" s="322" t="s">
        <v>22</v>
      </c>
      <c r="D140" s="322"/>
      <c r="E140" s="335" t="s">
        <v>3</v>
      </c>
      <c r="F140" s="323" t="s">
        <v>346</v>
      </c>
      <c r="G140" s="324"/>
      <c r="H140" s="324"/>
      <c r="I140" s="324"/>
      <c r="J140" s="324"/>
      <c r="K140" s="324"/>
      <c r="L140" s="324"/>
      <c r="M140" s="324"/>
      <c r="N140" s="324"/>
      <c r="O140" s="324"/>
      <c r="P140" s="324"/>
      <c r="Q140" s="324"/>
      <c r="R140" s="324"/>
      <c r="S140" s="324"/>
      <c r="T140" s="325"/>
      <c r="U140" s="158"/>
      <c r="V140" s="192" t="s">
        <v>27</v>
      </c>
      <c r="W140" s="322" t="s">
        <v>1083</v>
      </c>
      <c r="Y140" s="1"/>
      <c r="Z140" s="1"/>
      <c r="AA140" s="1"/>
      <c r="AB140" s="1"/>
      <c r="AC140" s="1"/>
      <c r="AD140" s="1"/>
      <c r="AE140" s="1"/>
      <c r="AF140" s="1"/>
    </row>
    <row r="141" spans="1:32" ht="18.75" customHeight="1">
      <c r="A141" s="333"/>
      <c r="B141" s="334"/>
      <c r="C141" s="322"/>
      <c r="D141" s="322"/>
      <c r="E141" s="336"/>
      <c r="F141" s="337" t="s">
        <v>298</v>
      </c>
      <c r="G141" s="338"/>
      <c r="H141" s="339"/>
      <c r="I141" s="80" t="s">
        <v>28</v>
      </c>
      <c r="J141" s="80" t="s">
        <v>7</v>
      </c>
      <c r="K141" s="80" t="s">
        <v>8</v>
      </c>
      <c r="L141" s="80" t="s">
        <v>9</v>
      </c>
      <c r="M141" s="80" t="s">
        <v>10</v>
      </c>
      <c r="N141" s="80" t="s">
        <v>11</v>
      </c>
      <c r="O141" s="80" t="s">
        <v>12</v>
      </c>
      <c r="P141" s="80" t="s">
        <v>13</v>
      </c>
      <c r="Q141" s="80" t="s">
        <v>14</v>
      </c>
      <c r="R141" s="80" t="s">
        <v>15</v>
      </c>
      <c r="S141" s="80" t="s">
        <v>16</v>
      </c>
      <c r="T141" s="80" t="s">
        <v>17</v>
      </c>
      <c r="U141" s="14"/>
      <c r="V141" s="193"/>
      <c r="W141" s="322"/>
    </row>
    <row r="142" spans="1:32" ht="29.25" customHeight="1">
      <c r="A142" s="326" t="s">
        <v>1</v>
      </c>
      <c r="B142" s="326"/>
      <c r="C142" s="327" t="str">
        <f>C137</f>
        <v>Total de convenios con resultados</v>
      </c>
      <c r="D142" s="327"/>
      <c r="E142" s="163" t="str">
        <f>E137</f>
        <v>convenios</v>
      </c>
      <c r="F142" s="225" t="s">
        <v>1062</v>
      </c>
      <c r="G142" s="310"/>
      <c r="H142" s="226"/>
      <c r="I142" s="103"/>
      <c r="J142" s="81"/>
      <c r="K142" s="81"/>
      <c r="L142" s="81"/>
      <c r="M142" s="81"/>
      <c r="N142" s="81"/>
      <c r="O142" s="81"/>
      <c r="P142" s="81"/>
      <c r="Q142" s="81"/>
      <c r="R142" s="81"/>
      <c r="S142" s="81"/>
      <c r="T142" s="81">
        <v>36</v>
      </c>
      <c r="U142" s="82"/>
      <c r="V142" s="136">
        <f>SUM(I142:T142)</f>
        <v>36</v>
      </c>
      <c r="W142" s="351" t="str">
        <f>IF($G$128="porcentaje",FIXED(V142/V143*100,2)&amp;"%",IF($G$128="Promedio",V142/V143,IF($G$128="variación porcentual",FIXED(((V142/V143)-1)*100,2)&amp;"%",IF($G$128="OTRAS","CAPTURAR EL RESULTADO DEL INDICADOR"))))</f>
        <v>90,00%</v>
      </c>
      <c r="X142" s="1"/>
      <c r="AB142" s="10"/>
      <c r="AE142" s="10"/>
      <c r="AF142" s="10"/>
    </row>
    <row r="143" spans="1:32" ht="30" customHeight="1">
      <c r="A143" s="326" t="s">
        <v>2</v>
      </c>
      <c r="B143" s="326"/>
      <c r="C143" s="327" t="str">
        <f>C138</f>
        <v>Total de convenios firmados</v>
      </c>
      <c r="D143" s="327"/>
      <c r="E143" s="163" t="str">
        <f>E138</f>
        <v>convenios</v>
      </c>
      <c r="F143" s="225" t="s">
        <v>1063</v>
      </c>
      <c r="G143" s="310"/>
      <c r="H143" s="226"/>
      <c r="I143" s="103"/>
      <c r="J143" s="81"/>
      <c r="K143" s="81"/>
      <c r="L143" s="81"/>
      <c r="M143" s="81"/>
      <c r="N143" s="81"/>
      <c r="O143" s="81"/>
      <c r="P143" s="81"/>
      <c r="Q143" s="81"/>
      <c r="R143" s="81"/>
      <c r="S143" s="81"/>
      <c r="T143" s="81">
        <v>40</v>
      </c>
      <c r="U143" s="81">
        <f>SUM(I143:T143)</f>
        <v>40</v>
      </c>
      <c r="V143" s="136">
        <f>SUM(I143:T143)</f>
        <v>40</v>
      </c>
      <c r="W143" s="351"/>
      <c r="X143" s="1"/>
      <c r="Z143" s="3"/>
      <c r="AB143" s="10"/>
      <c r="AE143" s="10"/>
      <c r="AF143" s="10"/>
    </row>
    <row r="144" spans="1:32" s="76" customFormat="1" ht="5.25" customHeight="1">
      <c r="A144" s="83"/>
      <c r="B144" s="83"/>
      <c r="C144" s="83"/>
      <c r="D144" s="84"/>
      <c r="E144" s="84"/>
      <c r="F144" s="85"/>
      <c r="G144" s="85"/>
      <c r="H144" s="85"/>
      <c r="I144" s="86"/>
      <c r="J144" s="87"/>
      <c r="K144" s="87"/>
      <c r="L144" s="87"/>
      <c r="M144" s="87"/>
      <c r="N144" s="87"/>
      <c r="O144" s="87"/>
      <c r="P144" s="87"/>
      <c r="Q144" s="87"/>
      <c r="R144" s="87"/>
      <c r="S144" s="87"/>
      <c r="T144" s="87"/>
      <c r="U144" s="88"/>
      <c r="V144" s="89"/>
      <c r="W144" s="90"/>
      <c r="X144" s="9"/>
      <c r="AB144" s="92"/>
      <c r="AC144" s="92"/>
      <c r="AD144" s="92"/>
      <c r="AE144" s="92"/>
      <c r="AF144" s="92"/>
    </row>
    <row r="145" spans="1:32" ht="16.5" customHeight="1">
      <c r="A145" s="311" t="s">
        <v>997</v>
      </c>
      <c r="B145" s="311"/>
      <c r="C145" s="311"/>
      <c r="D145" s="311"/>
      <c r="E145" s="311"/>
      <c r="F145" s="311"/>
      <c r="G145" s="311"/>
      <c r="H145" s="311"/>
      <c r="I145" s="311"/>
      <c r="J145" s="311"/>
      <c r="K145" s="311"/>
      <c r="L145" s="311"/>
      <c r="M145" s="311"/>
      <c r="N145" s="311"/>
      <c r="O145" s="311"/>
      <c r="P145" s="311"/>
      <c r="Q145" s="311"/>
      <c r="R145" s="311"/>
      <c r="S145" s="311"/>
      <c r="T145" s="311"/>
      <c r="U145" s="311"/>
      <c r="V145" s="311"/>
      <c r="W145" s="137">
        <f>IF(ISERROR(W142/W137)=TRUE,"",(W142/W137))</f>
        <v>1</v>
      </c>
      <c r="AB145" s="10"/>
      <c r="AC145" s="10"/>
      <c r="AD145" s="10"/>
      <c r="AE145" s="10"/>
      <c r="AF145" s="10"/>
    </row>
    <row r="146" spans="1:32" ht="6.75" customHeight="1">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91"/>
      <c r="AB146" s="10"/>
      <c r="AC146" s="10"/>
      <c r="AD146" s="10"/>
      <c r="AE146" s="10"/>
      <c r="AF146" s="10"/>
    </row>
    <row r="147" spans="1:32" s="3" customFormat="1" ht="33" customHeight="1">
      <c r="A147" s="312" t="s">
        <v>1033</v>
      </c>
      <c r="B147" s="313"/>
      <c r="C147" s="313"/>
      <c r="D147" s="313"/>
      <c r="E147" s="313"/>
      <c r="F147" s="314"/>
      <c r="G147" s="315"/>
      <c r="H147" s="315"/>
      <c r="I147" s="315"/>
      <c r="J147" s="315"/>
      <c r="K147" s="315"/>
      <c r="L147" s="315"/>
      <c r="M147" s="315"/>
      <c r="N147" s="315"/>
      <c r="O147" s="315"/>
      <c r="P147" s="315"/>
      <c r="Q147" s="315"/>
      <c r="R147" s="315"/>
      <c r="S147" s="315"/>
      <c r="T147" s="315"/>
      <c r="U147" s="315"/>
      <c r="V147" s="315"/>
      <c r="W147" s="316"/>
      <c r="Y147" s="1"/>
      <c r="Z147" s="1"/>
      <c r="AA147" s="1"/>
      <c r="AB147" s="1"/>
      <c r="AC147" s="1"/>
      <c r="AD147" s="1"/>
      <c r="AE147" s="1"/>
      <c r="AF147" s="1"/>
    </row>
    <row r="148" spans="1:32" s="3" customFormat="1" ht="7.5" customHeight="1">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Y148" s="1"/>
      <c r="Z148" s="1"/>
      <c r="AA148" s="1"/>
      <c r="AB148" s="1"/>
      <c r="AC148" s="1"/>
      <c r="AD148" s="1"/>
      <c r="AE148" s="1"/>
      <c r="AF148" s="1"/>
    </row>
    <row r="149" spans="1:32" s="75" customFormat="1" ht="48" customHeight="1">
      <c r="A149" s="322" t="s">
        <v>1049</v>
      </c>
      <c r="B149" s="322"/>
      <c r="C149" s="345" t="s">
        <v>1192</v>
      </c>
      <c r="D149" s="346"/>
      <c r="E149" s="346"/>
      <c r="F149" s="346"/>
      <c r="G149" s="346"/>
      <c r="H149" s="346"/>
      <c r="I149" s="346"/>
      <c r="J149" s="346"/>
      <c r="K149" s="346"/>
      <c r="L149" s="346"/>
      <c r="M149" s="346"/>
      <c r="N149" s="346"/>
      <c r="O149" s="346"/>
      <c r="P149" s="346"/>
      <c r="Q149" s="346"/>
      <c r="R149" s="346"/>
      <c r="S149" s="346"/>
      <c r="T149" s="346"/>
      <c r="U149" s="346"/>
      <c r="V149" s="346"/>
      <c r="W149" s="347"/>
      <c r="Y149" s="74"/>
      <c r="Z149" s="74"/>
      <c r="AA149" s="74"/>
      <c r="AB149" s="74"/>
      <c r="AC149" s="74"/>
      <c r="AD149" s="74"/>
      <c r="AE149" s="74"/>
      <c r="AF149" s="74"/>
    </row>
    <row r="150" spans="1:32" s="3" customFormat="1" ht="6" customHeight="1">
      <c r="A150" s="97"/>
      <c r="B150" s="97"/>
      <c r="C150" s="97"/>
      <c r="D150" s="97"/>
      <c r="E150" s="97"/>
      <c r="F150" s="97"/>
      <c r="G150" s="97"/>
      <c r="H150" s="97"/>
      <c r="I150" s="97"/>
      <c r="J150" s="97"/>
      <c r="K150" s="97"/>
      <c r="L150" s="97"/>
      <c r="M150" s="97"/>
      <c r="N150" s="97"/>
      <c r="O150" s="97"/>
      <c r="P150" s="97"/>
      <c r="Q150" s="97"/>
      <c r="R150" s="97"/>
      <c r="S150" s="97"/>
      <c r="T150" s="97"/>
      <c r="U150" s="97"/>
      <c r="V150" s="97"/>
      <c r="W150" s="97"/>
      <c r="Y150" s="1"/>
      <c r="Z150" s="1"/>
      <c r="AA150" s="1"/>
      <c r="AB150" s="1"/>
      <c r="AC150" s="1"/>
      <c r="AD150" s="1"/>
      <c r="AE150" s="1"/>
      <c r="AF150" s="1"/>
    </row>
    <row r="151" spans="1:32" s="9" customFormat="1" ht="13.5" customHeight="1">
      <c r="A151" s="348" t="s">
        <v>1046</v>
      </c>
      <c r="B151" s="349"/>
      <c r="C151" s="349"/>
      <c r="D151" s="349"/>
      <c r="E151" s="349"/>
      <c r="F151" s="349"/>
      <c r="G151" s="349"/>
      <c r="H151" s="349"/>
      <c r="I151" s="349"/>
      <c r="J151" s="349"/>
      <c r="K151" s="349"/>
      <c r="L151" s="349"/>
      <c r="M151" s="349"/>
      <c r="N151" s="349"/>
      <c r="O151" s="349"/>
      <c r="P151" s="349"/>
      <c r="Q151" s="349"/>
      <c r="R151" s="349"/>
      <c r="S151" s="349"/>
      <c r="T151" s="349"/>
      <c r="U151" s="349"/>
      <c r="V151" s="349"/>
      <c r="W151" s="350"/>
      <c r="Y151" s="76"/>
      <c r="Z151" s="76"/>
      <c r="AA151" s="76"/>
      <c r="AB151" s="76"/>
      <c r="AC151" s="76"/>
      <c r="AD151" s="76"/>
      <c r="AE151" s="76"/>
      <c r="AF151" s="76"/>
    </row>
    <row r="152" spans="1:32" s="9" customFormat="1" ht="4.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99"/>
      <c r="Y152" s="76"/>
      <c r="Z152" s="76"/>
      <c r="AA152" s="76"/>
      <c r="AB152" s="76"/>
      <c r="AC152" s="76"/>
      <c r="AD152" s="76"/>
      <c r="AE152" s="76"/>
      <c r="AF152" s="76"/>
    </row>
    <row r="153" spans="1:32" s="3" customFormat="1" ht="30" customHeight="1">
      <c r="A153" s="322" t="s">
        <v>22</v>
      </c>
      <c r="B153" s="322"/>
      <c r="C153" s="344" t="s">
        <v>1197</v>
      </c>
      <c r="D153" s="344"/>
      <c r="E153" s="344"/>
      <c r="F153" s="344"/>
      <c r="G153" s="344"/>
      <c r="H153" s="344"/>
      <c r="I153" s="344"/>
      <c r="J153" s="344"/>
      <c r="K153" s="344"/>
      <c r="L153" s="344"/>
      <c r="M153" s="344"/>
      <c r="N153" s="344"/>
      <c r="O153" s="344"/>
      <c r="P153" s="344"/>
      <c r="Q153" s="344"/>
      <c r="R153" s="344"/>
      <c r="S153" s="344"/>
      <c r="T153" s="344"/>
      <c r="U153" s="344"/>
      <c r="V153" s="344"/>
      <c r="W153" s="344"/>
      <c r="Y153" s="1"/>
      <c r="Z153" s="1"/>
      <c r="AA153" s="1"/>
      <c r="AB153" s="1"/>
      <c r="AC153" s="1"/>
      <c r="AD153" s="1"/>
      <c r="AE153" s="1"/>
      <c r="AF153" s="1"/>
    </row>
    <row r="154" spans="1:32" s="3" customFormat="1" ht="3.75" customHeight="1">
      <c r="A154" s="73"/>
      <c r="B154" s="58"/>
      <c r="C154" s="58"/>
      <c r="D154" s="58"/>
      <c r="E154" s="58"/>
      <c r="F154" s="58"/>
      <c r="I154" s="58"/>
      <c r="J154" s="58"/>
      <c r="K154" s="58"/>
      <c r="L154" s="58"/>
      <c r="M154" s="58"/>
      <c r="N154" s="58"/>
      <c r="O154" s="58"/>
      <c r="P154" s="58"/>
      <c r="Q154" s="58"/>
      <c r="R154" s="58"/>
      <c r="S154" s="58"/>
      <c r="T154" s="58"/>
      <c r="U154" s="58"/>
      <c r="V154" s="58"/>
      <c r="W154" s="99"/>
      <c r="Y154" s="1"/>
      <c r="Z154" s="1"/>
      <c r="AA154" s="1"/>
      <c r="AB154" s="1"/>
      <c r="AC154" s="1"/>
      <c r="AD154" s="1"/>
      <c r="AE154" s="1"/>
      <c r="AF154" s="1"/>
    </row>
    <row r="155" spans="1:32" s="3" customFormat="1" ht="27" customHeight="1">
      <c r="A155" s="323" t="s">
        <v>368</v>
      </c>
      <c r="B155" s="325"/>
      <c r="C155" s="113" t="s">
        <v>1088</v>
      </c>
      <c r="D155" s="58"/>
      <c r="E155" s="322" t="s">
        <v>4</v>
      </c>
      <c r="F155" s="322"/>
      <c r="G155" s="343" t="s">
        <v>1076</v>
      </c>
      <c r="H155" s="343"/>
      <c r="I155" s="343"/>
      <c r="J155" s="343"/>
      <c r="K155" s="58"/>
      <c r="L155" s="58"/>
      <c r="M155" s="322" t="s">
        <v>1045</v>
      </c>
      <c r="N155" s="322"/>
      <c r="O155" s="322"/>
      <c r="P155" s="322"/>
      <c r="Q155" s="343" t="s">
        <v>1084</v>
      </c>
      <c r="R155" s="343"/>
      <c r="S155" s="343"/>
      <c r="T155" s="343"/>
      <c r="U155" s="343"/>
      <c r="V155" s="343"/>
      <c r="W155" s="343"/>
      <c r="Y155" s="1"/>
      <c r="Z155" s="1"/>
      <c r="AA155" s="1"/>
      <c r="AB155" s="1"/>
      <c r="AC155" s="1"/>
      <c r="AD155" s="1"/>
      <c r="AE155" s="1"/>
      <c r="AF155" s="1"/>
    </row>
    <row r="156" spans="1:32" s="3" customFormat="1" ht="5.25" customHeight="1">
      <c r="A156" s="73"/>
      <c r="B156" s="58"/>
      <c r="C156" s="58"/>
      <c r="D156" s="58"/>
      <c r="E156" s="58"/>
      <c r="F156" s="58"/>
      <c r="I156" s="58"/>
      <c r="J156" s="58"/>
      <c r="K156" s="58"/>
      <c r="L156" s="58"/>
      <c r="M156" s="58"/>
      <c r="N156" s="58"/>
      <c r="O156" s="58"/>
      <c r="P156" s="58"/>
      <c r="Q156" s="58"/>
      <c r="R156" s="58"/>
      <c r="S156" s="58"/>
      <c r="T156" s="58"/>
      <c r="U156" s="58"/>
      <c r="V156" s="58"/>
      <c r="W156" s="99"/>
      <c r="Y156" s="1"/>
      <c r="Z156" s="1"/>
      <c r="AA156" s="1"/>
      <c r="AB156" s="1"/>
      <c r="AC156" s="1"/>
      <c r="AD156" s="1"/>
      <c r="AE156" s="1"/>
      <c r="AF156" s="1"/>
    </row>
    <row r="157" spans="1:32" s="3" customFormat="1" ht="27" customHeight="1">
      <c r="A157" s="323" t="s">
        <v>1060</v>
      </c>
      <c r="B157" s="325"/>
      <c r="C157" s="160" t="s">
        <v>1064</v>
      </c>
      <c r="D157" s="58"/>
      <c r="E157" s="323" t="s">
        <v>24</v>
      </c>
      <c r="F157" s="325"/>
      <c r="G157" s="343" t="s">
        <v>1071</v>
      </c>
      <c r="H157" s="343"/>
      <c r="I157" s="343"/>
      <c r="J157" s="343"/>
      <c r="K157" s="58"/>
      <c r="L157" s="58"/>
      <c r="M157" s="322" t="s">
        <v>1061</v>
      </c>
      <c r="N157" s="322"/>
      <c r="O157" s="322"/>
      <c r="P157" s="322"/>
      <c r="Q157" s="343" t="s">
        <v>1089</v>
      </c>
      <c r="R157" s="343"/>
      <c r="S157" s="343"/>
      <c r="T157" s="343"/>
      <c r="U157" s="343"/>
      <c r="V157" s="343"/>
      <c r="W157" s="343"/>
      <c r="Y157" s="1"/>
      <c r="Z157" s="1"/>
      <c r="AA157" s="1"/>
      <c r="AB157" s="1"/>
      <c r="AC157" s="1"/>
      <c r="AD157" s="1"/>
      <c r="AE157" s="1"/>
      <c r="AF157" s="1"/>
    </row>
    <row r="158" spans="1:32" s="9" customFormat="1" ht="5.25" customHeight="1">
      <c r="A158" s="58"/>
      <c r="B158" s="58"/>
      <c r="C158" s="58"/>
      <c r="D158" s="58"/>
      <c r="E158" s="58"/>
      <c r="F158" s="58"/>
      <c r="G158" s="58"/>
      <c r="H158" s="58"/>
      <c r="I158" s="58"/>
      <c r="J158" s="58"/>
      <c r="K158" s="58"/>
      <c r="L158" s="58"/>
      <c r="M158" s="107"/>
      <c r="N158" s="107"/>
      <c r="O158" s="107"/>
      <c r="P158" s="107"/>
      <c r="Q158" s="107"/>
      <c r="R158" s="107"/>
      <c r="S158" s="107"/>
      <c r="T158" s="107"/>
      <c r="U158" s="107"/>
      <c r="V158" s="107"/>
      <c r="W158" s="108"/>
      <c r="Y158" s="76"/>
      <c r="Z158" s="76"/>
      <c r="AA158" s="76"/>
      <c r="AB158" s="76"/>
      <c r="AC158" s="76"/>
      <c r="AD158" s="76"/>
      <c r="AE158" s="76"/>
      <c r="AF158" s="76"/>
    </row>
    <row r="159" spans="1:32" s="9" customFormat="1" ht="15.75" customHeight="1">
      <c r="C159" s="322" t="s">
        <v>1040</v>
      </c>
      <c r="D159" s="322"/>
      <c r="E159" s="322"/>
      <c r="F159" s="322"/>
      <c r="H159" s="58"/>
      <c r="I159" s="58"/>
      <c r="J159" s="58"/>
      <c r="O159" s="322" t="s">
        <v>1043</v>
      </c>
      <c r="P159" s="322"/>
      <c r="Q159" s="322"/>
      <c r="R159" s="322"/>
      <c r="S159" s="322"/>
      <c r="T159" s="322"/>
      <c r="U159" s="322"/>
      <c r="V159" s="322"/>
      <c r="W159" s="99"/>
      <c r="Y159" s="76"/>
      <c r="Z159" s="76"/>
      <c r="AA159" s="76"/>
      <c r="AB159" s="76"/>
      <c r="AC159" s="76"/>
      <c r="AD159" s="76"/>
      <c r="AE159" s="76"/>
      <c r="AF159" s="76"/>
    </row>
    <row r="160" spans="1:32" s="9" customFormat="1" ht="24.75" customHeight="1">
      <c r="A160" s="58"/>
      <c r="B160" s="58"/>
      <c r="C160" s="58">
        <v>100</v>
      </c>
      <c r="D160" s="58"/>
      <c r="E160" s="352">
        <v>2011</v>
      </c>
      <c r="F160" s="352"/>
      <c r="H160" s="58"/>
      <c r="I160" s="58"/>
      <c r="J160" s="58"/>
      <c r="O160" s="201">
        <v>100</v>
      </c>
      <c r="P160" s="201"/>
      <c r="Q160" s="201"/>
      <c r="R160" s="201"/>
      <c r="S160" s="201"/>
      <c r="T160" s="201"/>
      <c r="U160" s="201"/>
      <c r="V160" s="201"/>
      <c r="Y160" s="76"/>
      <c r="Z160" s="76"/>
      <c r="AA160" s="76"/>
      <c r="AB160" s="76"/>
      <c r="AC160" s="76"/>
      <c r="AD160" s="76"/>
      <c r="AE160" s="76"/>
      <c r="AF160" s="76"/>
    </row>
    <row r="161" spans="1:32" s="109" customFormat="1" ht="12" customHeight="1">
      <c r="C161" s="161" t="s">
        <v>1041</v>
      </c>
      <c r="D161" s="110"/>
      <c r="E161" s="341" t="s">
        <v>1042</v>
      </c>
      <c r="F161" s="341"/>
      <c r="G161" s="110"/>
      <c r="I161" s="110"/>
      <c r="J161" s="110"/>
      <c r="K161" s="110"/>
      <c r="L161" s="110"/>
      <c r="M161" s="110"/>
      <c r="N161" s="110"/>
      <c r="O161" s="161"/>
      <c r="P161" s="161"/>
      <c r="Q161" s="161"/>
      <c r="R161" s="161"/>
      <c r="S161" s="161"/>
      <c r="T161" s="161"/>
      <c r="U161" s="161"/>
      <c r="V161" s="161"/>
      <c r="W161" s="111"/>
      <c r="Y161" s="112"/>
      <c r="Z161" s="112"/>
      <c r="AA161" s="112"/>
      <c r="AB161" s="112"/>
      <c r="AC161" s="112"/>
      <c r="AD161" s="112"/>
      <c r="AE161" s="112"/>
      <c r="AF161" s="112"/>
    </row>
    <row r="162" spans="1:32" s="9" customFormat="1" ht="3"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99"/>
      <c r="Y162" s="76"/>
      <c r="Z162" s="76"/>
      <c r="AA162" s="76"/>
      <c r="AB162" s="76"/>
      <c r="AC162" s="76"/>
      <c r="AD162" s="76"/>
      <c r="AE162" s="76"/>
      <c r="AF162" s="76"/>
    </row>
    <row r="163" spans="1:32" s="3" customFormat="1" ht="20.25" customHeight="1">
      <c r="A163" s="342" t="s">
        <v>996</v>
      </c>
      <c r="B163" s="342"/>
      <c r="C163" s="342"/>
      <c r="D163" s="342"/>
      <c r="E163" s="342"/>
      <c r="F163" s="342"/>
      <c r="G163" s="342"/>
      <c r="H163" s="342"/>
      <c r="I163" s="342"/>
      <c r="J163" s="342"/>
      <c r="K163" s="342"/>
      <c r="L163" s="342"/>
      <c r="M163" s="342"/>
      <c r="N163" s="342"/>
      <c r="O163" s="342"/>
      <c r="P163" s="342"/>
      <c r="Q163" s="342"/>
      <c r="R163" s="342"/>
      <c r="S163" s="342"/>
      <c r="T163" s="342"/>
      <c r="U163" s="342"/>
      <c r="V163" s="342"/>
      <c r="W163" s="342"/>
      <c r="Y163" s="1"/>
      <c r="Z163" s="1"/>
      <c r="AA163" s="1"/>
      <c r="AB163" s="1"/>
      <c r="AC163" s="1"/>
      <c r="AD163" s="1"/>
      <c r="AE163" s="1"/>
      <c r="AF163" s="1"/>
    </row>
    <row r="164" spans="1:32" s="3" customFormat="1" ht="15.75" customHeight="1">
      <c r="A164" s="331" t="s">
        <v>25</v>
      </c>
      <c r="B164" s="332"/>
      <c r="C164" s="322" t="s">
        <v>22</v>
      </c>
      <c r="D164" s="322"/>
      <c r="E164" s="335" t="s">
        <v>3</v>
      </c>
      <c r="F164" s="323" t="s">
        <v>346</v>
      </c>
      <c r="G164" s="324"/>
      <c r="H164" s="324"/>
      <c r="I164" s="324"/>
      <c r="J164" s="324"/>
      <c r="K164" s="324"/>
      <c r="L164" s="324"/>
      <c r="M164" s="324"/>
      <c r="N164" s="324"/>
      <c r="O164" s="324"/>
      <c r="P164" s="324"/>
      <c r="Q164" s="324"/>
      <c r="R164" s="324"/>
      <c r="S164" s="324"/>
      <c r="T164" s="325"/>
      <c r="U164" s="158"/>
      <c r="V164" s="192" t="s">
        <v>27</v>
      </c>
      <c r="W164" s="322" t="s">
        <v>1082</v>
      </c>
      <c r="Y164" s="1"/>
      <c r="Z164" s="1"/>
      <c r="AA164" s="1"/>
      <c r="AB164" s="1"/>
      <c r="AC164" s="1"/>
      <c r="AD164" s="1"/>
      <c r="AE164" s="1"/>
      <c r="AF164" s="1"/>
    </row>
    <row r="165" spans="1:32" ht="18.75" customHeight="1">
      <c r="A165" s="333"/>
      <c r="B165" s="334"/>
      <c r="C165" s="322"/>
      <c r="D165" s="322"/>
      <c r="E165" s="336"/>
      <c r="F165" s="337" t="s">
        <v>300</v>
      </c>
      <c r="G165" s="338"/>
      <c r="H165" s="339"/>
      <c r="I165" s="80" t="s">
        <v>28</v>
      </c>
      <c r="J165" s="80" t="s">
        <v>7</v>
      </c>
      <c r="K165" s="80" t="s">
        <v>8</v>
      </c>
      <c r="L165" s="80" t="s">
        <v>9</v>
      </c>
      <c r="M165" s="80" t="s">
        <v>10</v>
      </c>
      <c r="N165" s="80" t="s">
        <v>11</v>
      </c>
      <c r="O165" s="80" t="s">
        <v>12</v>
      </c>
      <c r="P165" s="80" t="s">
        <v>13</v>
      </c>
      <c r="Q165" s="80" t="s">
        <v>14</v>
      </c>
      <c r="R165" s="80" t="s">
        <v>15</v>
      </c>
      <c r="S165" s="80" t="s">
        <v>16</v>
      </c>
      <c r="T165" s="80" t="s">
        <v>17</v>
      </c>
      <c r="U165" s="14"/>
      <c r="V165" s="193"/>
      <c r="W165" s="322"/>
    </row>
    <row r="166" spans="1:32" ht="29.25" customHeight="1">
      <c r="A166" s="326" t="s">
        <v>1</v>
      </c>
      <c r="B166" s="326"/>
      <c r="C166" s="327" t="s">
        <v>1090</v>
      </c>
      <c r="D166" s="327"/>
      <c r="E166" s="163" t="s">
        <v>1092</v>
      </c>
      <c r="F166" s="225" t="s">
        <v>1031</v>
      </c>
      <c r="G166" s="310"/>
      <c r="H166" s="226"/>
      <c r="I166" s="103"/>
      <c r="J166" s="81"/>
      <c r="K166" s="81"/>
      <c r="L166" s="81"/>
      <c r="M166" s="81"/>
      <c r="N166" s="81"/>
      <c r="O166" s="81"/>
      <c r="P166" s="81"/>
      <c r="Q166" s="81"/>
      <c r="R166" s="81"/>
      <c r="S166" s="81"/>
      <c r="T166" s="81">
        <v>1</v>
      </c>
      <c r="U166" s="82"/>
      <c r="V166" s="136">
        <f>SUM(I166:T166)</f>
        <v>1</v>
      </c>
      <c r="W166" s="351" t="str">
        <f>IF($G$157="porcentaje",FIXED(V166/V167*100,2)&amp;"%",IF($G$157="Promedio",V166/V167,IF($G$157="variación porcentual",FIXED(((V166/V167)-1)*100,2)&amp;"%",IF($G$157="OTRAS","CAPTURAR EL RESULTADO DEL INDICADOR"))))</f>
        <v>100,00%</v>
      </c>
      <c r="X166" s="1"/>
      <c r="AB166" s="10"/>
      <c r="AE166" s="10"/>
      <c r="AF166" s="10"/>
    </row>
    <row r="167" spans="1:32" ht="30" customHeight="1">
      <c r="A167" s="326" t="s">
        <v>2</v>
      </c>
      <c r="B167" s="326"/>
      <c r="C167" s="327" t="s">
        <v>1091</v>
      </c>
      <c r="D167" s="327"/>
      <c r="E167" s="163" t="s">
        <v>1092</v>
      </c>
      <c r="F167" s="225" t="s">
        <v>1032</v>
      </c>
      <c r="G167" s="310"/>
      <c r="H167" s="226"/>
      <c r="I167" s="103"/>
      <c r="J167" s="81"/>
      <c r="K167" s="81"/>
      <c r="L167" s="81"/>
      <c r="M167" s="81"/>
      <c r="N167" s="81"/>
      <c r="O167" s="81"/>
      <c r="P167" s="81"/>
      <c r="Q167" s="81"/>
      <c r="R167" s="81"/>
      <c r="S167" s="81"/>
      <c r="T167" s="81">
        <v>1</v>
      </c>
      <c r="U167" s="81">
        <f>SUM(I167:T167)</f>
        <v>1</v>
      </c>
      <c r="V167" s="136">
        <f>SUM(I167:T167)</f>
        <v>1</v>
      </c>
      <c r="W167" s="351"/>
      <c r="X167" s="1"/>
      <c r="Z167" s="3"/>
      <c r="AB167" s="10"/>
      <c r="AE167" s="10"/>
      <c r="AF167" s="10"/>
    </row>
    <row r="168" spans="1:32" ht="17.25" customHeight="1">
      <c r="A168" s="330" t="s">
        <v>298</v>
      </c>
      <c r="B168" s="330"/>
      <c r="C168" s="330"/>
      <c r="D168" s="330"/>
      <c r="E168" s="330"/>
      <c r="F168" s="330"/>
      <c r="G168" s="330"/>
      <c r="H168" s="330"/>
      <c r="I168" s="330"/>
      <c r="J168" s="330"/>
      <c r="K168" s="330"/>
      <c r="L168" s="330"/>
      <c r="M168" s="330"/>
      <c r="N168" s="330"/>
      <c r="O168" s="330"/>
      <c r="P168" s="330"/>
      <c r="Q168" s="330"/>
      <c r="R168" s="330"/>
      <c r="S168" s="330"/>
      <c r="T168" s="330"/>
      <c r="U168" s="330"/>
      <c r="V168" s="330"/>
      <c r="W168" s="330"/>
    </row>
    <row r="169" spans="1:32" s="3" customFormat="1" ht="15.75" customHeight="1">
      <c r="A169" s="331" t="s">
        <v>25</v>
      </c>
      <c r="B169" s="332"/>
      <c r="C169" s="322" t="s">
        <v>22</v>
      </c>
      <c r="D169" s="322"/>
      <c r="E169" s="335" t="s">
        <v>3</v>
      </c>
      <c r="F169" s="323" t="s">
        <v>346</v>
      </c>
      <c r="G169" s="324"/>
      <c r="H169" s="324"/>
      <c r="I169" s="324"/>
      <c r="J169" s="324"/>
      <c r="K169" s="324"/>
      <c r="L169" s="324"/>
      <c r="M169" s="324"/>
      <c r="N169" s="324"/>
      <c r="O169" s="324"/>
      <c r="P169" s="324"/>
      <c r="Q169" s="324"/>
      <c r="R169" s="324"/>
      <c r="S169" s="324"/>
      <c r="T169" s="325"/>
      <c r="U169" s="158"/>
      <c r="V169" s="192" t="s">
        <v>27</v>
      </c>
      <c r="W169" s="322" t="s">
        <v>1083</v>
      </c>
      <c r="Y169" s="1"/>
      <c r="Z169" s="1"/>
      <c r="AA169" s="1"/>
      <c r="AB169" s="1"/>
      <c r="AC169" s="1"/>
      <c r="AD169" s="1"/>
      <c r="AE169" s="1"/>
      <c r="AF169" s="1"/>
    </row>
    <row r="170" spans="1:32" ht="18.75" customHeight="1">
      <c r="A170" s="333"/>
      <c r="B170" s="334"/>
      <c r="C170" s="322"/>
      <c r="D170" s="322"/>
      <c r="E170" s="336"/>
      <c r="F170" s="337" t="s">
        <v>298</v>
      </c>
      <c r="G170" s="338"/>
      <c r="H170" s="339"/>
      <c r="I170" s="80" t="s">
        <v>28</v>
      </c>
      <c r="J170" s="80" t="s">
        <v>7</v>
      </c>
      <c r="K170" s="80" t="s">
        <v>8</v>
      </c>
      <c r="L170" s="80" t="s">
        <v>9</v>
      </c>
      <c r="M170" s="80" t="s">
        <v>10</v>
      </c>
      <c r="N170" s="80" t="s">
        <v>11</v>
      </c>
      <c r="O170" s="80" t="s">
        <v>12</v>
      </c>
      <c r="P170" s="80" t="s">
        <v>13</v>
      </c>
      <c r="Q170" s="80" t="s">
        <v>14</v>
      </c>
      <c r="R170" s="80" t="s">
        <v>15</v>
      </c>
      <c r="S170" s="80" t="s">
        <v>16</v>
      </c>
      <c r="T170" s="80" t="s">
        <v>17</v>
      </c>
      <c r="U170" s="14"/>
      <c r="V170" s="193"/>
      <c r="W170" s="322"/>
    </row>
    <row r="171" spans="1:32" ht="29.25" customHeight="1">
      <c r="A171" s="326" t="s">
        <v>1</v>
      </c>
      <c r="B171" s="326"/>
      <c r="C171" s="327" t="str">
        <f>C166</f>
        <v>Processo certifiacos</v>
      </c>
      <c r="D171" s="327"/>
      <c r="E171" s="163" t="str">
        <f>E166</f>
        <v>procesos</v>
      </c>
      <c r="F171" s="225" t="s">
        <v>1062</v>
      </c>
      <c r="G171" s="310"/>
      <c r="H171" s="226"/>
      <c r="I171" s="103"/>
      <c r="J171" s="81"/>
      <c r="K171" s="81"/>
      <c r="L171" s="81"/>
      <c r="M171" s="81"/>
      <c r="N171" s="81"/>
      <c r="O171" s="81"/>
      <c r="P171" s="81"/>
      <c r="Q171" s="81"/>
      <c r="R171" s="81"/>
      <c r="S171" s="81"/>
      <c r="T171" s="81">
        <v>1</v>
      </c>
      <c r="U171" s="82"/>
      <c r="V171" s="136">
        <f>SUM(I171:T171)</f>
        <v>1</v>
      </c>
      <c r="W171" s="351" t="str">
        <f>IF($G$157="porcentaje",FIXED(V171/V172*100,2)&amp;"%",IF($G$157="Promedio",V171/V172,IF($G$157="variación porcentual",FIXED(((V171/V172)-1)*100,2)&amp;"%",IF($G$157="OTRAS","CAPTURAR EL RESULTADO DEL INDICADOR"))))</f>
        <v>100,00%</v>
      </c>
      <c r="X171" s="1"/>
      <c r="AB171" s="10"/>
      <c r="AE171" s="10"/>
      <c r="AF171" s="10"/>
    </row>
    <row r="172" spans="1:32" ht="30" customHeight="1">
      <c r="A172" s="326" t="s">
        <v>2</v>
      </c>
      <c r="B172" s="326"/>
      <c r="C172" s="327" t="str">
        <f>C167</f>
        <v>total de procesos del isntituto</v>
      </c>
      <c r="D172" s="327"/>
      <c r="E172" s="163" t="str">
        <f>E167</f>
        <v>procesos</v>
      </c>
      <c r="F172" s="225" t="s">
        <v>1063</v>
      </c>
      <c r="G172" s="310"/>
      <c r="H172" s="226"/>
      <c r="I172" s="103"/>
      <c r="J172" s="81"/>
      <c r="K172" s="81"/>
      <c r="L172" s="81"/>
      <c r="M172" s="81"/>
      <c r="N172" s="81"/>
      <c r="O172" s="81"/>
      <c r="P172" s="81"/>
      <c r="Q172" s="81"/>
      <c r="R172" s="81"/>
      <c r="S172" s="81"/>
      <c r="T172" s="81">
        <v>1</v>
      </c>
      <c r="U172" s="81">
        <f>SUM(I172:T172)</f>
        <v>1</v>
      </c>
      <c r="V172" s="136">
        <f>SUM(I172:T172)</f>
        <v>1</v>
      </c>
      <c r="W172" s="351"/>
      <c r="X172" s="1"/>
      <c r="Z172" s="3"/>
      <c r="AB172" s="10"/>
      <c r="AE172" s="10"/>
      <c r="AF172" s="10"/>
    </row>
    <row r="173" spans="1:32" s="76" customFormat="1" ht="5.25" customHeight="1">
      <c r="A173" s="83"/>
      <c r="B173" s="83"/>
      <c r="C173" s="83"/>
      <c r="D173" s="84"/>
      <c r="E173" s="84"/>
      <c r="F173" s="85"/>
      <c r="G173" s="85"/>
      <c r="H173" s="85"/>
      <c r="I173" s="86"/>
      <c r="J173" s="87"/>
      <c r="K173" s="87"/>
      <c r="L173" s="87"/>
      <c r="M173" s="87"/>
      <c r="N173" s="87"/>
      <c r="O173" s="87"/>
      <c r="P173" s="87"/>
      <c r="Q173" s="87"/>
      <c r="R173" s="87"/>
      <c r="S173" s="87"/>
      <c r="T173" s="87"/>
      <c r="U173" s="88"/>
      <c r="V173" s="89"/>
      <c r="W173" s="90"/>
      <c r="X173" s="9"/>
      <c r="AB173" s="92"/>
      <c r="AC173" s="92"/>
      <c r="AD173" s="92"/>
      <c r="AE173" s="92"/>
      <c r="AF173" s="92"/>
    </row>
    <row r="174" spans="1:32" ht="16.5" customHeight="1">
      <c r="A174" s="311" t="s">
        <v>997</v>
      </c>
      <c r="B174" s="311"/>
      <c r="C174" s="311"/>
      <c r="D174" s="311"/>
      <c r="E174" s="311"/>
      <c r="F174" s="311"/>
      <c r="G174" s="311"/>
      <c r="H174" s="311"/>
      <c r="I174" s="311"/>
      <c r="J174" s="311"/>
      <c r="K174" s="311"/>
      <c r="L174" s="311"/>
      <c r="M174" s="311"/>
      <c r="N174" s="311"/>
      <c r="O174" s="311"/>
      <c r="P174" s="311"/>
      <c r="Q174" s="311"/>
      <c r="R174" s="311"/>
      <c r="S174" s="311"/>
      <c r="T174" s="311"/>
      <c r="U174" s="311"/>
      <c r="V174" s="311"/>
      <c r="W174" s="137">
        <f>IF(ISERROR(W171/W166)=TRUE,"",(W171/W166))</f>
        <v>1</v>
      </c>
      <c r="AB174" s="10"/>
      <c r="AC174" s="10"/>
      <c r="AD174" s="10"/>
      <c r="AE174" s="10"/>
      <c r="AF174" s="10"/>
    </row>
    <row r="175" spans="1:32" ht="6.75" customHeight="1">
      <c r="A175" s="162"/>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91"/>
      <c r="AB175" s="10"/>
      <c r="AC175" s="10"/>
      <c r="AD175" s="10"/>
      <c r="AE175" s="10"/>
      <c r="AF175" s="10"/>
    </row>
    <row r="176" spans="1:32" s="3" customFormat="1" ht="33" customHeight="1">
      <c r="A176" s="312" t="s">
        <v>1033</v>
      </c>
      <c r="B176" s="313"/>
      <c r="C176" s="313"/>
      <c r="D176" s="313"/>
      <c r="E176" s="313"/>
      <c r="F176" s="314"/>
      <c r="G176" s="315"/>
      <c r="H176" s="315"/>
      <c r="I176" s="315"/>
      <c r="J176" s="315"/>
      <c r="K176" s="315"/>
      <c r="L176" s="315"/>
      <c r="M176" s="315"/>
      <c r="N176" s="315"/>
      <c r="O176" s="315"/>
      <c r="P176" s="315"/>
      <c r="Q176" s="315"/>
      <c r="R176" s="315"/>
      <c r="S176" s="315"/>
      <c r="T176" s="315"/>
      <c r="U176" s="315"/>
      <c r="V176" s="315"/>
      <c r="W176" s="316"/>
      <c r="Y176" s="1"/>
      <c r="Z176" s="1"/>
      <c r="AA176" s="1"/>
      <c r="AB176" s="1"/>
      <c r="AC176" s="1"/>
      <c r="AD176" s="1"/>
      <c r="AE176" s="1"/>
      <c r="AF176" s="1"/>
    </row>
    <row r="177" spans="1:32" s="3" customFormat="1" ht="7.5" customHeight="1">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Y177" s="1"/>
      <c r="Z177" s="1"/>
      <c r="AA177" s="1"/>
      <c r="AB177" s="1"/>
      <c r="AC177" s="1"/>
      <c r="AD177" s="1"/>
      <c r="AE177" s="1"/>
      <c r="AF177" s="1"/>
    </row>
    <row r="178" spans="1:32" s="75" customFormat="1" ht="48" customHeight="1">
      <c r="A178" s="322" t="s">
        <v>1050</v>
      </c>
      <c r="B178" s="322"/>
      <c r="C178" s="345" t="s">
        <v>1193</v>
      </c>
      <c r="D178" s="346"/>
      <c r="E178" s="346"/>
      <c r="F178" s="346"/>
      <c r="G178" s="346"/>
      <c r="H178" s="346"/>
      <c r="I178" s="346"/>
      <c r="J178" s="346"/>
      <c r="K178" s="346"/>
      <c r="L178" s="346"/>
      <c r="M178" s="346"/>
      <c r="N178" s="346"/>
      <c r="O178" s="346"/>
      <c r="P178" s="346"/>
      <c r="Q178" s="346"/>
      <c r="R178" s="346"/>
      <c r="S178" s="346"/>
      <c r="T178" s="346"/>
      <c r="U178" s="346"/>
      <c r="V178" s="346"/>
      <c r="W178" s="347"/>
      <c r="Y178" s="74"/>
      <c r="Z178" s="74"/>
      <c r="AA178" s="74"/>
      <c r="AB178" s="74"/>
      <c r="AC178" s="74"/>
      <c r="AD178" s="74"/>
      <c r="AE178" s="74"/>
      <c r="AF178" s="74"/>
    </row>
    <row r="179" spans="1:32" s="3" customFormat="1" ht="6" customHeight="1">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Y179" s="1"/>
      <c r="Z179" s="1"/>
      <c r="AA179" s="1"/>
      <c r="AB179" s="1"/>
      <c r="AC179" s="1"/>
      <c r="AD179" s="1"/>
      <c r="AE179" s="1"/>
      <c r="AF179" s="1"/>
    </row>
    <row r="180" spans="1:32" s="9" customFormat="1" ht="13.5" customHeight="1">
      <c r="A180" s="348" t="s">
        <v>1046</v>
      </c>
      <c r="B180" s="349"/>
      <c r="C180" s="349"/>
      <c r="D180" s="349"/>
      <c r="E180" s="349"/>
      <c r="F180" s="349"/>
      <c r="G180" s="349"/>
      <c r="H180" s="349"/>
      <c r="I180" s="349"/>
      <c r="J180" s="349"/>
      <c r="K180" s="349"/>
      <c r="L180" s="349"/>
      <c r="M180" s="349"/>
      <c r="N180" s="349"/>
      <c r="O180" s="349"/>
      <c r="P180" s="349"/>
      <c r="Q180" s="349"/>
      <c r="R180" s="349"/>
      <c r="S180" s="349"/>
      <c r="T180" s="349"/>
      <c r="U180" s="349"/>
      <c r="V180" s="349"/>
      <c r="W180" s="350"/>
      <c r="Y180" s="76"/>
      <c r="Z180" s="76"/>
      <c r="AA180" s="76"/>
      <c r="AB180" s="76"/>
      <c r="AC180" s="76"/>
      <c r="AD180" s="76"/>
      <c r="AE180" s="76"/>
      <c r="AF180" s="76"/>
    </row>
    <row r="181" spans="1:32" s="9" customFormat="1" ht="4.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99"/>
      <c r="Y181" s="76"/>
      <c r="Z181" s="76"/>
      <c r="AA181" s="76"/>
      <c r="AB181" s="76"/>
      <c r="AC181" s="76"/>
      <c r="AD181" s="76"/>
      <c r="AE181" s="76"/>
      <c r="AF181" s="76"/>
    </row>
    <row r="182" spans="1:32" s="3" customFormat="1" ht="30" customHeight="1">
      <c r="A182" s="322" t="s">
        <v>22</v>
      </c>
      <c r="B182" s="322"/>
      <c r="C182" s="344" t="s">
        <v>1196</v>
      </c>
      <c r="D182" s="344"/>
      <c r="E182" s="344"/>
      <c r="F182" s="344"/>
      <c r="G182" s="344"/>
      <c r="H182" s="344"/>
      <c r="I182" s="344"/>
      <c r="J182" s="344"/>
      <c r="K182" s="344"/>
      <c r="L182" s="344"/>
      <c r="M182" s="344"/>
      <c r="N182" s="344"/>
      <c r="O182" s="344"/>
      <c r="P182" s="344"/>
      <c r="Q182" s="344"/>
      <c r="R182" s="344"/>
      <c r="S182" s="344"/>
      <c r="T182" s="344"/>
      <c r="U182" s="344"/>
      <c r="V182" s="344"/>
      <c r="W182" s="344"/>
      <c r="Y182" s="1"/>
      <c r="Z182" s="1"/>
      <c r="AA182" s="1"/>
      <c r="AB182" s="1"/>
      <c r="AC182" s="1"/>
      <c r="AD182" s="1"/>
      <c r="AE182" s="1"/>
      <c r="AF182" s="1"/>
    </row>
    <row r="183" spans="1:32" s="3" customFormat="1" ht="3.75" customHeight="1">
      <c r="A183" s="73"/>
      <c r="B183" s="58"/>
      <c r="C183" s="58"/>
      <c r="D183" s="58"/>
      <c r="E183" s="58"/>
      <c r="F183" s="58"/>
      <c r="I183" s="58"/>
      <c r="J183" s="58"/>
      <c r="K183" s="58"/>
      <c r="L183" s="58"/>
      <c r="M183" s="58"/>
      <c r="N183" s="58"/>
      <c r="O183" s="58"/>
      <c r="P183" s="58"/>
      <c r="Q183" s="58"/>
      <c r="R183" s="58"/>
      <c r="S183" s="58"/>
      <c r="T183" s="58"/>
      <c r="U183" s="58"/>
      <c r="V183" s="58"/>
      <c r="W183" s="99"/>
      <c r="Y183" s="1"/>
      <c r="Z183" s="1"/>
      <c r="AA183" s="1"/>
      <c r="AB183" s="1"/>
      <c r="AC183" s="1"/>
      <c r="AD183" s="1"/>
      <c r="AE183" s="1"/>
      <c r="AF183" s="1"/>
    </row>
    <row r="184" spans="1:32" s="3" customFormat="1" ht="27" customHeight="1">
      <c r="A184" s="323" t="s">
        <v>368</v>
      </c>
      <c r="B184" s="325"/>
      <c r="C184" s="113" t="s">
        <v>1065</v>
      </c>
      <c r="D184" s="58"/>
      <c r="E184" s="322" t="s">
        <v>4</v>
      </c>
      <c r="F184" s="322"/>
      <c r="G184" s="343" t="s">
        <v>1076</v>
      </c>
      <c r="H184" s="343"/>
      <c r="I184" s="343"/>
      <c r="J184" s="343"/>
      <c r="K184" s="58"/>
      <c r="L184" s="58"/>
      <c r="M184" s="322" t="s">
        <v>1045</v>
      </c>
      <c r="N184" s="322"/>
      <c r="O184" s="322"/>
      <c r="P184" s="322"/>
      <c r="Q184" s="343" t="s">
        <v>1084</v>
      </c>
      <c r="R184" s="343"/>
      <c r="S184" s="343"/>
      <c r="T184" s="343"/>
      <c r="U184" s="343"/>
      <c r="V184" s="343"/>
      <c r="W184" s="343"/>
      <c r="Y184" s="1"/>
      <c r="Z184" s="1"/>
      <c r="AA184" s="1"/>
      <c r="AB184" s="1"/>
      <c r="AC184" s="1"/>
      <c r="AD184" s="1"/>
      <c r="AE184" s="1"/>
      <c r="AF184" s="1"/>
    </row>
    <row r="185" spans="1:32" s="3" customFormat="1" ht="5.25" customHeight="1">
      <c r="A185" s="73"/>
      <c r="B185" s="58"/>
      <c r="C185" s="58"/>
      <c r="D185" s="58"/>
      <c r="E185" s="58"/>
      <c r="F185" s="58"/>
      <c r="I185" s="58"/>
      <c r="J185" s="58"/>
      <c r="K185" s="58"/>
      <c r="L185" s="58"/>
      <c r="M185" s="58"/>
      <c r="N185" s="58"/>
      <c r="O185" s="58"/>
      <c r="P185" s="58"/>
      <c r="Q185" s="58"/>
      <c r="R185" s="58"/>
      <c r="S185" s="58"/>
      <c r="T185" s="58"/>
      <c r="U185" s="58"/>
      <c r="V185" s="58"/>
      <c r="W185" s="99"/>
      <c r="Y185" s="1"/>
      <c r="Z185" s="1"/>
      <c r="AA185" s="1"/>
      <c r="AB185" s="1"/>
      <c r="AC185" s="1"/>
      <c r="AD185" s="1"/>
      <c r="AE185" s="1"/>
      <c r="AF185" s="1"/>
    </row>
    <row r="186" spans="1:32" s="3" customFormat="1" ht="27" customHeight="1">
      <c r="A186" s="323" t="s">
        <v>1060</v>
      </c>
      <c r="B186" s="325"/>
      <c r="C186" s="160" t="s">
        <v>1064</v>
      </c>
      <c r="D186" s="58"/>
      <c r="E186" s="323" t="s">
        <v>24</v>
      </c>
      <c r="F186" s="325"/>
      <c r="G186" s="343" t="s">
        <v>1071</v>
      </c>
      <c r="H186" s="343"/>
      <c r="I186" s="343"/>
      <c r="J186" s="343"/>
      <c r="K186" s="58"/>
      <c r="L186" s="58"/>
      <c r="M186" s="322" t="s">
        <v>1061</v>
      </c>
      <c r="N186" s="322"/>
      <c r="O186" s="322"/>
      <c r="P186" s="322"/>
      <c r="Q186" s="343" t="s">
        <v>1068</v>
      </c>
      <c r="R186" s="343"/>
      <c r="S186" s="343"/>
      <c r="T186" s="343"/>
      <c r="U186" s="343"/>
      <c r="V186" s="343"/>
      <c r="W186" s="343"/>
      <c r="Y186" s="1"/>
      <c r="Z186" s="1"/>
      <c r="AA186" s="1"/>
      <c r="AB186" s="1"/>
      <c r="AC186" s="1"/>
      <c r="AD186" s="1"/>
      <c r="AE186" s="1"/>
      <c r="AF186" s="1"/>
    </row>
    <row r="187" spans="1:32" s="9" customFormat="1" ht="5.25" customHeight="1">
      <c r="A187" s="58"/>
      <c r="B187" s="58"/>
      <c r="C187" s="58"/>
      <c r="D187" s="58"/>
      <c r="E187" s="58"/>
      <c r="F187" s="58"/>
      <c r="G187" s="58"/>
      <c r="H187" s="58"/>
      <c r="I187" s="58"/>
      <c r="J187" s="58"/>
      <c r="K187" s="58"/>
      <c r="L187" s="58"/>
      <c r="M187" s="107"/>
      <c r="N187" s="107"/>
      <c r="O187" s="107"/>
      <c r="P187" s="107"/>
      <c r="Q187" s="107"/>
      <c r="R187" s="107"/>
      <c r="S187" s="107"/>
      <c r="T187" s="107"/>
      <c r="U187" s="107"/>
      <c r="V187" s="107"/>
      <c r="W187" s="108"/>
      <c r="Y187" s="76"/>
      <c r="Z187" s="76"/>
      <c r="AA187" s="76"/>
      <c r="AB187" s="76"/>
      <c r="AC187" s="76"/>
      <c r="AD187" s="76"/>
      <c r="AE187" s="76"/>
      <c r="AF187" s="76"/>
    </row>
    <row r="188" spans="1:32" s="9" customFormat="1" ht="15.75" customHeight="1">
      <c r="C188" s="322" t="s">
        <v>1040</v>
      </c>
      <c r="D188" s="322"/>
      <c r="E188" s="322"/>
      <c r="F188" s="322"/>
      <c r="H188" s="58"/>
      <c r="I188" s="58"/>
      <c r="J188" s="58"/>
      <c r="O188" s="322" t="s">
        <v>1043</v>
      </c>
      <c r="P188" s="322"/>
      <c r="Q188" s="322"/>
      <c r="R188" s="322"/>
      <c r="S188" s="322"/>
      <c r="T188" s="322"/>
      <c r="U188" s="322"/>
      <c r="V188" s="322"/>
      <c r="W188" s="99"/>
      <c r="Y188" s="76"/>
      <c r="Z188" s="76"/>
      <c r="AA188" s="76"/>
      <c r="AB188" s="76"/>
      <c r="AC188" s="76"/>
      <c r="AD188" s="76"/>
      <c r="AE188" s="76"/>
      <c r="AF188" s="76"/>
    </row>
    <row r="189" spans="1:32" s="9" customFormat="1" ht="24.75" customHeight="1">
      <c r="A189" s="58"/>
      <c r="B189" s="58"/>
      <c r="C189" s="58">
        <v>2</v>
      </c>
      <c r="D189" s="58"/>
      <c r="E189" s="340">
        <v>2011</v>
      </c>
      <c r="F189" s="340"/>
      <c r="H189" s="58"/>
      <c r="I189" s="58"/>
      <c r="J189" s="58"/>
      <c r="O189" s="201">
        <v>3.23</v>
      </c>
      <c r="P189" s="201"/>
      <c r="Q189" s="201"/>
      <c r="R189" s="201"/>
      <c r="S189" s="201"/>
      <c r="T189" s="201"/>
      <c r="U189" s="201"/>
      <c r="V189" s="201"/>
      <c r="Y189" s="76"/>
      <c r="Z189" s="76"/>
      <c r="AA189" s="76"/>
      <c r="AB189" s="76"/>
      <c r="AC189" s="76"/>
      <c r="AD189" s="76"/>
      <c r="AE189" s="76"/>
      <c r="AF189" s="76"/>
    </row>
    <row r="190" spans="1:32" s="109" customFormat="1" ht="12" customHeight="1">
      <c r="C190" s="161" t="s">
        <v>1041</v>
      </c>
      <c r="D190" s="110"/>
      <c r="E190" s="341" t="s">
        <v>1042</v>
      </c>
      <c r="F190" s="341"/>
      <c r="G190" s="110"/>
      <c r="I190" s="110"/>
      <c r="J190" s="110"/>
      <c r="K190" s="110"/>
      <c r="L190" s="110"/>
      <c r="M190" s="110"/>
      <c r="N190" s="110"/>
      <c r="O190" s="161"/>
      <c r="P190" s="161"/>
      <c r="Q190" s="161"/>
      <c r="R190" s="161"/>
      <c r="S190" s="161"/>
      <c r="T190" s="161"/>
      <c r="U190" s="161"/>
      <c r="V190" s="161"/>
      <c r="W190" s="111"/>
      <c r="Y190" s="112"/>
      <c r="Z190" s="112"/>
      <c r="AA190" s="112"/>
      <c r="AB190" s="112"/>
      <c r="AC190" s="112"/>
      <c r="AD190" s="112"/>
      <c r="AE190" s="112"/>
      <c r="AF190" s="112"/>
    </row>
    <row r="191" spans="1:32" s="9" customFormat="1" ht="3"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99"/>
      <c r="Y191" s="76"/>
      <c r="Z191" s="76"/>
      <c r="AA191" s="76"/>
      <c r="AB191" s="76"/>
      <c r="AC191" s="76"/>
      <c r="AD191" s="76"/>
      <c r="AE191" s="76"/>
      <c r="AF191" s="76"/>
    </row>
    <row r="192" spans="1:32" s="3" customFormat="1" ht="20.25" customHeight="1">
      <c r="A192" s="342" t="s">
        <v>996</v>
      </c>
      <c r="B192" s="342"/>
      <c r="C192" s="342"/>
      <c r="D192" s="342"/>
      <c r="E192" s="342"/>
      <c r="F192" s="342"/>
      <c r="G192" s="342"/>
      <c r="H192" s="342"/>
      <c r="I192" s="342"/>
      <c r="J192" s="342"/>
      <c r="K192" s="342"/>
      <c r="L192" s="342"/>
      <c r="M192" s="342"/>
      <c r="N192" s="342"/>
      <c r="O192" s="342"/>
      <c r="P192" s="342"/>
      <c r="Q192" s="342"/>
      <c r="R192" s="342"/>
      <c r="S192" s="342"/>
      <c r="T192" s="342"/>
      <c r="U192" s="342"/>
      <c r="V192" s="342"/>
      <c r="W192" s="342"/>
      <c r="Y192" s="1"/>
      <c r="Z192" s="1"/>
      <c r="AA192" s="1"/>
      <c r="AB192" s="1"/>
      <c r="AC192" s="1"/>
      <c r="AD192" s="1"/>
      <c r="AE192" s="1"/>
      <c r="AF192" s="1"/>
    </row>
    <row r="193" spans="1:32" s="3" customFormat="1" ht="15.75" customHeight="1">
      <c r="A193" s="331" t="s">
        <v>25</v>
      </c>
      <c r="B193" s="332"/>
      <c r="C193" s="322" t="s">
        <v>22</v>
      </c>
      <c r="D193" s="322"/>
      <c r="E193" s="335" t="s">
        <v>3</v>
      </c>
      <c r="F193" s="323" t="s">
        <v>346</v>
      </c>
      <c r="G193" s="324"/>
      <c r="H193" s="324"/>
      <c r="I193" s="324"/>
      <c r="J193" s="324"/>
      <c r="K193" s="324"/>
      <c r="L193" s="324"/>
      <c r="M193" s="324"/>
      <c r="N193" s="324"/>
      <c r="O193" s="324"/>
      <c r="P193" s="324"/>
      <c r="Q193" s="324"/>
      <c r="R193" s="324"/>
      <c r="S193" s="324"/>
      <c r="T193" s="325"/>
      <c r="U193" s="158"/>
      <c r="V193" s="192" t="s">
        <v>27</v>
      </c>
      <c r="W193" s="322" t="s">
        <v>1082</v>
      </c>
      <c r="Y193" s="1"/>
      <c r="Z193" s="1"/>
      <c r="AA193" s="1"/>
      <c r="AB193" s="1"/>
      <c r="AC193" s="1"/>
      <c r="AD193" s="1"/>
      <c r="AE193" s="1"/>
      <c r="AF193" s="1"/>
    </row>
    <row r="194" spans="1:32" ht="18.75" customHeight="1">
      <c r="A194" s="333"/>
      <c r="B194" s="334"/>
      <c r="C194" s="322"/>
      <c r="D194" s="322"/>
      <c r="E194" s="336"/>
      <c r="F194" s="337" t="s">
        <v>300</v>
      </c>
      <c r="G194" s="338"/>
      <c r="H194" s="339"/>
      <c r="I194" s="80" t="s">
        <v>28</v>
      </c>
      <c r="J194" s="80" t="s">
        <v>7</v>
      </c>
      <c r="K194" s="80" t="s">
        <v>8</v>
      </c>
      <c r="L194" s="80" t="s">
        <v>9</v>
      </c>
      <c r="M194" s="80" t="s">
        <v>10</v>
      </c>
      <c r="N194" s="80" t="s">
        <v>11</v>
      </c>
      <c r="O194" s="80" t="s">
        <v>12</v>
      </c>
      <c r="P194" s="80" t="s">
        <v>13</v>
      </c>
      <c r="Q194" s="80" t="s">
        <v>14</v>
      </c>
      <c r="R194" s="80" t="s">
        <v>15</v>
      </c>
      <c r="S194" s="80" t="s">
        <v>16</v>
      </c>
      <c r="T194" s="80" t="s">
        <v>17</v>
      </c>
      <c r="U194" s="14"/>
      <c r="V194" s="193"/>
      <c r="W194" s="322"/>
    </row>
    <row r="195" spans="1:32" ht="29.25" customHeight="1">
      <c r="A195" s="326" t="s">
        <v>1</v>
      </c>
      <c r="B195" s="326"/>
      <c r="C195" s="327" t="s">
        <v>1093</v>
      </c>
      <c r="D195" s="327"/>
      <c r="E195" s="163" t="s">
        <v>1075</v>
      </c>
      <c r="F195" s="225" t="s">
        <v>1031</v>
      </c>
      <c r="G195" s="310"/>
      <c r="H195" s="226"/>
      <c r="I195" s="103"/>
      <c r="J195" s="81"/>
      <c r="K195" s="81"/>
      <c r="L195" s="81"/>
      <c r="M195" s="81"/>
      <c r="N195" s="81">
        <v>16</v>
      </c>
      <c r="O195" s="81"/>
      <c r="P195" s="81"/>
      <c r="Q195" s="81"/>
      <c r="R195" s="81"/>
      <c r="S195" s="81"/>
      <c r="T195" s="81">
        <v>17</v>
      </c>
      <c r="U195" s="82"/>
      <c r="V195" s="136">
        <f>SUM(I195:T195)</f>
        <v>33</v>
      </c>
      <c r="W195" s="351" t="str">
        <f>IF($G$186="porcentaje",FIXED(V195/V196*100,2)&amp;"%",IF($G$186="Promedio",V195/V196,IF($G$186="variación porcentual",FIXED(((V195/V196)-1)*100,2)&amp;"%",IF($G$186="OTRAS","CAPTURAR EL RESULTADO DEL INDICADOR"))))</f>
        <v>3,23%</v>
      </c>
      <c r="X195" s="1"/>
      <c r="AB195" s="10"/>
      <c r="AE195" s="10"/>
      <c r="AF195" s="10"/>
    </row>
    <row r="196" spans="1:32" ht="30" customHeight="1">
      <c r="A196" s="326" t="s">
        <v>2</v>
      </c>
      <c r="B196" s="326"/>
      <c r="C196" s="327" t="s">
        <v>1094</v>
      </c>
      <c r="D196" s="327"/>
      <c r="E196" s="163" t="s">
        <v>1075</v>
      </c>
      <c r="F196" s="225" t="s">
        <v>1032</v>
      </c>
      <c r="G196" s="310"/>
      <c r="H196" s="226"/>
      <c r="I196" s="103"/>
      <c r="J196" s="81"/>
      <c r="K196" s="81"/>
      <c r="L196" s="81"/>
      <c r="M196" s="81"/>
      <c r="N196" s="81">
        <v>500</v>
      </c>
      <c r="O196" s="81"/>
      <c r="P196" s="81"/>
      <c r="Q196" s="81"/>
      <c r="R196" s="81"/>
      <c r="S196" s="81"/>
      <c r="T196" s="81">
        <v>522</v>
      </c>
      <c r="U196" s="81">
        <f>SUM(I196:T196)</f>
        <v>1022</v>
      </c>
      <c r="V196" s="136">
        <f>SUM(I196:T196)</f>
        <v>1022</v>
      </c>
      <c r="W196" s="351"/>
      <c r="X196" s="1"/>
      <c r="Z196" s="3"/>
      <c r="AB196" s="10"/>
      <c r="AE196" s="10"/>
      <c r="AF196" s="10"/>
    </row>
    <row r="197" spans="1:32" ht="17.25" customHeight="1">
      <c r="A197" s="330" t="s">
        <v>298</v>
      </c>
      <c r="B197" s="330"/>
      <c r="C197" s="330"/>
      <c r="D197" s="330"/>
      <c r="E197" s="330"/>
      <c r="F197" s="330"/>
      <c r="G197" s="330"/>
      <c r="H197" s="330"/>
      <c r="I197" s="330"/>
      <c r="J197" s="330"/>
      <c r="K197" s="330"/>
      <c r="L197" s="330"/>
      <c r="M197" s="330"/>
      <c r="N197" s="330"/>
      <c r="O197" s="330"/>
      <c r="P197" s="330"/>
      <c r="Q197" s="330"/>
      <c r="R197" s="330"/>
      <c r="S197" s="330"/>
      <c r="T197" s="330"/>
      <c r="U197" s="330"/>
      <c r="V197" s="330"/>
      <c r="W197" s="330"/>
    </row>
    <row r="198" spans="1:32" s="3" customFormat="1" ht="15.75" customHeight="1">
      <c r="A198" s="331" t="s">
        <v>25</v>
      </c>
      <c r="B198" s="332"/>
      <c r="C198" s="322" t="s">
        <v>22</v>
      </c>
      <c r="D198" s="322"/>
      <c r="E198" s="335" t="s">
        <v>3</v>
      </c>
      <c r="F198" s="323" t="s">
        <v>346</v>
      </c>
      <c r="G198" s="324"/>
      <c r="H198" s="324"/>
      <c r="I198" s="324"/>
      <c r="J198" s="324"/>
      <c r="K198" s="324"/>
      <c r="L198" s="324"/>
      <c r="M198" s="324"/>
      <c r="N198" s="324"/>
      <c r="O198" s="324"/>
      <c r="P198" s="324"/>
      <c r="Q198" s="324"/>
      <c r="R198" s="324"/>
      <c r="S198" s="324"/>
      <c r="T198" s="325"/>
      <c r="U198" s="158"/>
      <c r="V198" s="192" t="s">
        <v>27</v>
      </c>
      <c r="W198" s="322" t="s">
        <v>349</v>
      </c>
      <c r="Y198" s="1"/>
      <c r="Z198" s="1"/>
      <c r="AA198" s="1"/>
      <c r="AB198" s="1"/>
      <c r="AC198" s="1"/>
      <c r="AD198" s="1"/>
      <c r="AE198" s="1"/>
      <c r="AF198" s="1"/>
    </row>
    <row r="199" spans="1:32" ht="18.75" customHeight="1">
      <c r="A199" s="333"/>
      <c r="B199" s="334"/>
      <c r="C199" s="322"/>
      <c r="D199" s="322"/>
      <c r="E199" s="336"/>
      <c r="F199" s="337" t="s">
        <v>298</v>
      </c>
      <c r="G199" s="338"/>
      <c r="H199" s="339"/>
      <c r="I199" s="80" t="s">
        <v>28</v>
      </c>
      <c r="J199" s="80" t="s">
        <v>7</v>
      </c>
      <c r="K199" s="80" t="s">
        <v>8</v>
      </c>
      <c r="L199" s="80" t="s">
        <v>9</v>
      </c>
      <c r="M199" s="80" t="s">
        <v>10</v>
      </c>
      <c r="N199" s="80" t="s">
        <v>11</v>
      </c>
      <c r="O199" s="80" t="s">
        <v>12</v>
      </c>
      <c r="P199" s="80" t="s">
        <v>13</v>
      </c>
      <c r="Q199" s="80" t="s">
        <v>14</v>
      </c>
      <c r="R199" s="80" t="s">
        <v>15</v>
      </c>
      <c r="S199" s="80" t="s">
        <v>16</v>
      </c>
      <c r="T199" s="80" t="s">
        <v>17</v>
      </c>
      <c r="U199" s="14"/>
      <c r="V199" s="193"/>
      <c r="W199" s="322"/>
    </row>
    <row r="200" spans="1:32" ht="29.25" customHeight="1">
      <c r="A200" s="326" t="s">
        <v>1</v>
      </c>
      <c r="B200" s="326"/>
      <c r="C200" s="327" t="str">
        <f>C195</f>
        <v>Estudiatnes que particiopan</v>
      </c>
      <c r="D200" s="327"/>
      <c r="E200" s="163" t="str">
        <f>E195</f>
        <v>persona</v>
      </c>
      <c r="F200" s="225" t="s">
        <v>1062</v>
      </c>
      <c r="G200" s="310"/>
      <c r="H200" s="226"/>
      <c r="I200" s="103"/>
      <c r="J200" s="81"/>
      <c r="K200" s="81"/>
      <c r="L200" s="81"/>
      <c r="M200" s="81"/>
      <c r="N200" s="81"/>
      <c r="O200" s="81"/>
      <c r="P200" s="81"/>
      <c r="Q200" s="81"/>
      <c r="R200" s="81"/>
      <c r="S200" s="81"/>
      <c r="T200" s="81">
        <v>91</v>
      </c>
      <c r="U200" s="82"/>
      <c r="V200" s="136">
        <f>SUM(I200:T200)</f>
        <v>91</v>
      </c>
      <c r="W200" s="351" t="str">
        <f>IF($G$186="porcentaje",FIXED(V200/V201*100,2)&amp;"%",IF($G$186="Promedio",V200/V201,IF($G$186="variación porcentual",FIXED(((V200/V201)-1)*100,2)&amp;"%",IF($G$186="OTRAS","CAPTURAR EL RESULTADO DEL INDICADOR"))))</f>
        <v>7,80%</v>
      </c>
      <c r="X200" s="1"/>
      <c r="AB200" s="10"/>
      <c r="AE200" s="10"/>
      <c r="AF200" s="10"/>
    </row>
    <row r="201" spans="1:32" ht="30" customHeight="1">
      <c r="A201" s="326" t="s">
        <v>2</v>
      </c>
      <c r="B201" s="326"/>
      <c r="C201" s="327" t="str">
        <f>C196</f>
        <v>total de estudiante</v>
      </c>
      <c r="D201" s="327"/>
      <c r="E201" s="163" t="str">
        <f>E196</f>
        <v>persona</v>
      </c>
      <c r="F201" s="225" t="s">
        <v>1063</v>
      </c>
      <c r="G201" s="310"/>
      <c r="H201" s="226"/>
      <c r="I201" s="103"/>
      <c r="J201" s="81"/>
      <c r="K201" s="81"/>
      <c r="L201" s="81"/>
      <c r="M201" s="81"/>
      <c r="N201" s="81"/>
      <c r="O201" s="81"/>
      <c r="P201" s="81"/>
      <c r="Q201" s="81"/>
      <c r="R201" s="81"/>
      <c r="S201" s="81"/>
      <c r="T201" s="81">
        <v>1166</v>
      </c>
      <c r="U201" s="81">
        <f>SUM(I201:T201)</f>
        <v>1166</v>
      </c>
      <c r="V201" s="136">
        <f>SUM(I201:T201)</f>
        <v>1166</v>
      </c>
      <c r="W201" s="351"/>
      <c r="X201" s="1"/>
      <c r="Z201" s="3"/>
      <c r="AB201" s="10"/>
      <c r="AE201" s="10"/>
      <c r="AF201" s="10"/>
    </row>
    <row r="202" spans="1:32" s="76" customFormat="1" ht="5.25" customHeight="1">
      <c r="A202" s="83"/>
      <c r="B202" s="83"/>
      <c r="C202" s="83"/>
      <c r="D202" s="84"/>
      <c r="E202" s="84"/>
      <c r="F202" s="85"/>
      <c r="G202" s="85"/>
      <c r="H202" s="85"/>
      <c r="I202" s="86"/>
      <c r="J202" s="87"/>
      <c r="K202" s="87"/>
      <c r="L202" s="87"/>
      <c r="M202" s="87"/>
      <c r="N202" s="87"/>
      <c r="O202" s="87"/>
      <c r="P202" s="87"/>
      <c r="Q202" s="87"/>
      <c r="R202" s="87"/>
      <c r="S202" s="87"/>
      <c r="T202" s="87"/>
      <c r="U202" s="88"/>
      <c r="V202" s="89"/>
      <c r="W202" s="90"/>
      <c r="X202" s="9"/>
      <c r="AB202" s="92"/>
      <c r="AC202" s="92"/>
      <c r="AD202" s="92"/>
      <c r="AE202" s="92"/>
      <c r="AF202" s="92"/>
    </row>
    <row r="203" spans="1:32" ht="16.5" customHeight="1">
      <c r="A203" s="311" t="s">
        <v>997</v>
      </c>
      <c r="B203" s="311"/>
      <c r="C203" s="311"/>
      <c r="D203" s="311"/>
      <c r="E203" s="311"/>
      <c r="F203" s="311"/>
      <c r="G203" s="311"/>
      <c r="H203" s="311"/>
      <c r="I203" s="311"/>
      <c r="J203" s="311"/>
      <c r="K203" s="311"/>
      <c r="L203" s="311"/>
      <c r="M203" s="311"/>
      <c r="N203" s="311"/>
      <c r="O203" s="311"/>
      <c r="P203" s="311"/>
      <c r="Q203" s="311"/>
      <c r="R203" s="311"/>
      <c r="S203" s="311"/>
      <c r="T203" s="311"/>
      <c r="U203" s="311"/>
      <c r="V203" s="311"/>
      <c r="W203" s="137">
        <f>IF(ISERROR(W200/W195)=TRUE,"",(W200/W195))</f>
        <v>2.414860681114551</v>
      </c>
      <c r="AB203" s="10"/>
      <c r="AC203" s="10"/>
      <c r="AD203" s="10"/>
      <c r="AE203" s="10"/>
      <c r="AF203" s="10"/>
    </row>
    <row r="204" spans="1:32" ht="6.75" customHeight="1">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91"/>
      <c r="AB204" s="10"/>
      <c r="AC204" s="10"/>
      <c r="AD204" s="10"/>
      <c r="AE204" s="10"/>
      <c r="AF204" s="10"/>
    </row>
    <row r="205" spans="1:32" s="3" customFormat="1" ht="33" customHeight="1">
      <c r="A205" s="312" t="s">
        <v>1033</v>
      </c>
      <c r="B205" s="313"/>
      <c r="C205" s="313"/>
      <c r="D205" s="313"/>
      <c r="E205" s="313"/>
      <c r="F205" s="314"/>
      <c r="G205" s="315"/>
      <c r="H205" s="315"/>
      <c r="I205" s="315"/>
      <c r="J205" s="315"/>
      <c r="K205" s="315"/>
      <c r="L205" s="315"/>
      <c r="M205" s="315"/>
      <c r="N205" s="315"/>
      <c r="O205" s="315"/>
      <c r="P205" s="315"/>
      <c r="Q205" s="315"/>
      <c r="R205" s="315"/>
      <c r="S205" s="315"/>
      <c r="T205" s="315"/>
      <c r="U205" s="315"/>
      <c r="V205" s="315"/>
      <c r="W205" s="316"/>
      <c r="Y205" s="1"/>
      <c r="Z205" s="1"/>
      <c r="AA205" s="1"/>
      <c r="AB205" s="1"/>
      <c r="AC205" s="1"/>
      <c r="AD205" s="1"/>
      <c r="AE205" s="1"/>
      <c r="AF205" s="1"/>
    </row>
    <row r="206" spans="1:32" s="3" customFormat="1" ht="5.25" customHeight="1">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Y206" s="1"/>
      <c r="Z206" s="1"/>
      <c r="AA206" s="1"/>
      <c r="AB206" s="1"/>
      <c r="AC206" s="1"/>
      <c r="AD206" s="1"/>
      <c r="AE206" s="1"/>
      <c r="AF206" s="1"/>
    </row>
    <row r="207" spans="1:32" s="75" customFormat="1" ht="48" customHeight="1">
      <c r="A207" s="322" t="s">
        <v>1051</v>
      </c>
      <c r="B207" s="322"/>
      <c r="C207" s="345" t="s">
        <v>1194</v>
      </c>
      <c r="D207" s="346"/>
      <c r="E207" s="346"/>
      <c r="F207" s="346"/>
      <c r="G207" s="346"/>
      <c r="H207" s="346"/>
      <c r="I207" s="346"/>
      <c r="J207" s="346"/>
      <c r="K207" s="346"/>
      <c r="L207" s="346"/>
      <c r="M207" s="346"/>
      <c r="N207" s="346"/>
      <c r="O207" s="346"/>
      <c r="P207" s="346"/>
      <c r="Q207" s="346"/>
      <c r="R207" s="346"/>
      <c r="S207" s="346"/>
      <c r="T207" s="346"/>
      <c r="U207" s="346"/>
      <c r="V207" s="346"/>
      <c r="W207" s="347"/>
      <c r="Y207" s="74"/>
      <c r="Z207" s="74"/>
      <c r="AA207" s="74"/>
      <c r="AB207" s="74"/>
      <c r="AC207" s="74"/>
      <c r="AD207" s="74"/>
      <c r="AE207" s="74"/>
      <c r="AF207" s="74"/>
    </row>
    <row r="208" spans="1:32" s="3" customFormat="1" ht="6" customHeight="1">
      <c r="A208" s="97"/>
      <c r="B208" s="97"/>
      <c r="C208" s="97"/>
      <c r="D208" s="97"/>
      <c r="E208" s="97"/>
      <c r="F208" s="97"/>
      <c r="G208" s="97"/>
      <c r="H208" s="97"/>
      <c r="I208" s="97"/>
      <c r="J208" s="97"/>
      <c r="K208" s="97"/>
      <c r="L208" s="97"/>
      <c r="M208" s="97"/>
      <c r="N208" s="97"/>
      <c r="O208" s="97"/>
      <c r="P208" s="97"/>
      <c r="Q208" s="97"/>
      <c r="R208" s="97"/>
      <c r="S208" s="97"/>
      <c r="T208" s="97"/>
      <c r="U208" s="97"/>
      <c r="V208" s="97"/>
      <c r="W208" s="97"/>
      <c r="Y208" s="1"/>
      <c r="Z208" s="1"/>
      <c r="AA208" s="1"/>
      <c r="AB208" s="1"/>
      <c r="AC208" s="1"/>
      <c r="AD208" s="1"/>
      <c r="AE208" s="1"/>
      <c r="AF208" s="1"/>
    </row>
    <row r="209" spans="1:32" s="9" customFormat="1" ht="13.5" customHeight="1">
      <c r="A209" s="348" t="s">
        <v>1046</v>
      </c>
      <c r="B209" s="349"/>
      <c r="C209" s="349"/>
      <c r="D209" s="349"/>
      <c r="E209" s="349"/>
      <c r="F209" s="349"/>
      <c r="G209" s="349"/>
      <c r="H209" s="349"/>
      <c r="I209" s="349"/>
      <c r="J209" s="349"/>
      <c r="K209" s="349"/>
      <c r="L209" s="349"/>
      <c r="M209" s="349"/>
      <c r="N209" s="349"/>
      <c r="O209" s="349"/>
      <c r="P209" s="349"/>
      <c r="Q209" s="349"/>
      <c r="R209" s="349"/>
      <c r="S209" s="349"/>
      <c r="T209" s="349"/>
      <c r="U209" s="349"/>
      <c r="V209" s="349"/>
      <c r="W209" s="350"/>
      <c r="Y209" s="76"/>
      <c r="Z209" s="76"/>
      <c r="AA209" s="76"/>
      <c r="AB209" s="76"/>
      <c r="AC209" s="76"/>
      <c r="AD209" s="76"/>
      <c r="AE209" s="76"/>
      <c r="AF209" s="76"/>
    </row>
    <row r="210" spans="1:32" s="9" customFormat="1" ht="4.5"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99"/>
      <c r="Y210" s="76"/>
      <c r="Z210" s="76"/>
      <c r="AA210" s="76"/>
      <c r="AB210" s="76"/>
      <c r="AC210" s="76"/>
      <c r="AD210" s="76"/>
      <c r="AE210" s="76"/>
      <c r="AF210" s="76"/>
    </row>
    <row r="211" spans="1:32" s="3" customFormat="1" ht="30" customHeight="1">
      <c r="A211" s="322" t="s">
        <v>22</v>
      </c>
      <c r="B211" s="322"/>
      <c r="C211" s="344" t="s">
        <v>1195</v>
      </c>
      <c r="D211" s="344"/>
      <c r="E211" s="344"/>
      <c r="F211" s="344"/>
      <c r="G211" s="344"/>
      <c r="H211" s="344"/>
      <c r="I211" s="344"/>
      <c r="J211" s="344"/>
      <c r="K211" s="344"/>
      <c r="L211" s="344"/>
      <c r="M211" s="344"/>
      <c r="N211" s="344"/>
      <c r="O211" s="344"/>
      <c r="P211" s="344"/>
      <c r="Q211" s="344"/>
      <c r="R211" s="344"/>
      <c r="S211" s="344"/>
      <c r="T211" s="344"/>
      <c r="U211" s="344"/>
      <c r="V211" s="344"/>
      <c r="W211" s="344"/>
      <c r="Y211" s="1"/>
      <c r="Z211" s="1"/>
      <c r="AA211" s="1"/>
      <c r="AB211" s="1"/>
      <c r="AC211" s="1"/>
      <c r="AD211" s="1"/>
      <c r="AE211" s="1"/>
      <c r="AF211" s="1"/>
    </row>
    <row r="212" spans="1:32" s="3" customFormat="1" ht="3.75" customHeight="1">
      <c r="A212" s="73"/>
      <c r="B212" s="58"/>
      <c r="C212" s="58"/>
      <c r="D212" s="58"/>
      <c r="E212" s="58"/>
      <c r="F212" s="58"/>
      <c r="I212" s="58"/>
      <c r="J212" s="58"/>
      <c r="K212" s="58"/>
      <c r="L212" s="58"/>
      <c r="M212" s="58"/>
      <c r="N212" s="58"/>
      <c r="O212" s="58"/>
      <c r="P212" s="58"/>
      <c r="Q212" s="58"/>
      <c r="R212" s="58"/>
      <c r="S212" s="58"/>
      <c r="T212" s="58"/>
      <c r="U212" s="58"/>
      <c r="V212" s="58"/>
      <c r="W212" s="99"/>
      <c r="Y212" s="1"/>
      <c r="Z212" s="1"/>
      <c r="AA212" s="1"/>
      <c r="AB212" s="1"/>
      <c r="AC212" s="1"/>
      <c r="AD212" s="1"/>
      <c r="AE212" s="1"/>
      <c r="AF212" s="1"/>
    </row>
    <row r="213" spans="1:32" s="3" customFormat="1" ht="27" customHeight="1">
      <c r="A213" s="323" t="s">
        <v>368</v>
      </c>
      <c r="B213" s="325"/>
      <c r="C213" s="113" t="s">
        <v>1030</v>
      </c>
      <c r="D213" s="58"/>
      <c r="E213" s="322" t="s">
        <v>4</v>
      </c>
      <c r="F213" s="322"/>
      <c r="G213" s="343" t="s">
        <v>1076</v>
      </c>
      <c r="H213" s="343"/>
      <c r="I213" s="343"/>
      <c r="J213" s="343"/>
      <c r="K213" s="58"/>
      <c r="L213" s="58"/>
      <c r="M213" s="322" t="s">
        <v>1045</v>
      </c>
      <c r="N213" s="322"/>
      <c r="O213" s="322"/>
      <c r="P213" s="322"/>
      <c r="Q213" s="343" t="s">
        <v>1084</v>
      </c>
      <c r="R213" s="343"/>
      <c r="S213" s="343"/>
      <c r="T213" s="343"/>
      <c r="U213" s="343"/>
      <c r="V213" s="343"/>
      <c r="W213" s="343"/>
      <c r="Y213" s="1"/>
      <c r="Z213" s="1"/>
      <c r="AA213" s="1"/>
      <c r="AB213" s="1"/>
      <c r="AC213" s="1"/>
      <c r="AD213" s="1"/>
      <c r="AE213" s="1"/>
      <c r="AF213" s="1"/>
    </row>
    <row r="214" spans="1:32" s="3" customFormat="1" ht="5.25" customHeight="1">
      <c r="A214" s="73"/>
      <c r="B214" s="58"/>
      <c r="C214" s="58"/>
      <c r="D214" s="58"/>
      <c r="E214" s="58"/>
      <c r="F214" s="58"/>
      <c r="I214" s="58"/>
      <c r="J214" s="58"/>
      <c r="K214" s="58"/>
      <c r="L214" s="58"/>
      <c r="M214" s="58"/>
      <c r="N214" s="58"/>
      <c r="O214" s="58"/>
      <c r="P214" s="58"/>
      <c r="Q214" s="58"/>
      <c r="R214" s="58"/>
      <c r="S214" s="58"/>
      <c r="T214" s="58"/>
      <c r="U214" s="58"/>
      <c r="V214" s="58"/>
      <c r="W214" s="99"/>
      <c r="Y214" s="1"/>
      <c r="Z214" s="1"/>
      <c r="AA214" s="1"/>
      <c r="AB214" s="1"/>
      <c r="AC214" s="1"/>
      <c r="AD214" s="1"/>
      <c r="AE214" s="1"/>
      <c r="AF214" s="1"/>
    </row>
    <row r="215" spans="1:32" s="3" customFormat="1" ht="27" customHeight="1">
      <c r="A215" s="323" t="s">
        <v>1060</v>
      </c>
      <c r="B215" s="325"/>
      <c r="C215" s="160" t="s">
        <v>1064</v>
      </c>
      <c r="D215" s="58"/>
      <c r="E215" s="323" t="s">
        <v>24</v>
      </c>
      <c r="F215" s="325"/>
      <c r="G215" s="343" t="s">
        <v>1081</v>
      </c>
      <c r="H215" s="343"/>
      <c r="I215" s="343"/>
      <c r="J215" s="343"/>
      <c r="K215" s="58"/>
      <c r="L215" s="58"/>
      <c r="M215" s="322" t="s">
        <v>1061</v>
      </c>
      <c r="N215" s="322"/>
      <c r="O215" s="322"/>
      <c r="P215" s="322"/>
      <c r="Q215" s="343" t="s">
        <v>1089</v>
      </c>
      <c r="R215" s="343"/>
      <c r="S215" s="343"/>
      <c r="T215" s="343"/>
      <c r="U215" s="343"/>
      <c r="V215" s="343"/>
      <c r="W215" s="343"/>
      <c r="Y215" s="1"/>
      <c r="Z215" s="1"/>
      <c r="AA215" s="1"/>
      <c r="AB215" s="1"/>
      <c r="AC215" s="1"/>
      <c r="AD215" s="1"/>
      <c r="AE215" s="1"/>
      <c r="AF215" s="1"/>
    </row>
    <row r="216" spans="1:32" s="9" customFormat="1" ht="5.25" customHeight="1">
      <c r="A216" s="58"/>
      <c r="B216" s="58"/>
      <c r="C216" s="58"/>
      <c r="D216" s="58"/>
      <c r="E216" s="58"/>
      <c r="F216" s="58"/>
      <c r="G216" s="58"/>
      <c r="H216" s="58"/>
      <c r="I216" s="58"/>
      <c r="J216" s="58"/>
      <c r="K216" s="58"/>
      <c r="L216" s="58"/>
      <c r="M216" s="107"/>
      <c r="N216" s="107"/>
      <c r="O216" s="107"/>
      <c r="P216" s="107"/>
      <c r="Q216" s="107"/>
      <c r="R216" s="107"/>
      <c r="S216" s="107"/>
      <c r="T216" s="107"/>
      <c r="U216" s="107"/>
      <c r="V216" s="107"/>
      <c r="W216" s="108"/>
      <c r="Y216" s="76"/>
      <c r="Z216" s="76"/>
      <c r="AA216" s="76"/>
      <c r="AB216" s="76"/>
      <c r="AC216" s="76"/>
      <c r="AD216" s="76"/>
      <c r="AE216" s="76"/>
      <c r="AF216" s="76"/>
    </row>
    <row r="217" spans="1:32" s="9" customFormat="1" ht="15.75" customHeight="1">
      <c r="C217" s="322" t="s">
        <v>1040</v>
      </c>
      <c r="D217" s="322"/>
      <c r="E217" s="322"/>
      <c r="F217" s="322"/>
      <c r="H217" s="58"/>
      <c r="I217" s="58"/>
      <c r="J217" s="58"/>
      <c r="O217" s="322" t="s">
        <v>1043</v>
      </c>
      <c r="P217" s="322"/>
      <c r="Q217" s="322"/>
      <c r="R217" s="322"/>
      <c r="S217" s="322"/>
      <c r="T217" s="322"/>
      <c r="U217" s="322"/>
      <c r="V217" s="322"/>
      <c r="W217" s="99"/>
      <c r="Y217" s="76"/>
      <c r="Z217" s="76"/>
      <c r="AA217" s="76"/>
      <c r="AB217" s="76"/>
      <c r="AC217" s="76"/>
      <c r="AD217" s="76"/>
      <c r="AE217" s="76"/>
      <c r="AF217" s="76"/>
    </row>
    <row r="218" spans="1:32" s="9" customFormat="1" ht="24.75" customHeight="1">
      <c r="A218" s="58"/>
      <c r="B218" s="58"/>
      <c r="C218" s="58">
        <v>100</v>
      </c>
      <c r="D218" s="58"/>
      <c r="E218" s="340">
        <v>2011</v>
      </c>
      <c r="F218" s="340"/>
      <c r="H218" s="58"/>
      <c r="I218" s="58"/>
      <c r="J218" s="58"/>
      <c r="O218" s="201">
        <v>100</v>
      </c>
      <c r="P218" s="201"/>
      <c r="Q218" s="201"/>
      <c r="R218" s="201"/>
      <c r="S218" s="201"/>
      <c r="T218" s="201"/>
      <c r="U218" s="201"/>
      <c r="V218" s="201"/>
      <c r="Y218" s="76"/>
      <c r="Z218" s="76"/>
      <c r="AA218" s="76"/>
      <c r="AB218" s="76"/>
      <c r="AC218" s="76"/>
      <c r="AD218" s="76"/>
      <c r="AE218" s="76"/>
      <c r="AF218" s="76"/>
    </row>
    <row r="219" spans="1:32" s="109" customFormat="1" ht="12" customHeight="1">
      <c r="C219" s="161" t="s">
        <v>1041</v>
      </c>
      <c r="D219" s="110"/>
      <c r="E219" s="341" t="s">
        <v>1042</v>
      </c>
      <c r="F219" s="341"/>
      <c r="G219" s="110"/>
      <c r="I219" s="110"/>
      <c r="J219" s="110"/>
      <c r="K219" s="110"/>
      <c r="L219" s="110"/>
      <c r="M219" s="110"/>
      <c r="N219" s="110"/>
      <c r="O219" s="161"/>
      <c r="P219" s="161"/>
      <c r="Q219" s="161"/>
      <c r="R219" s="161"/>
      <c r="S219" s="161"/>
      <c r="T219" s="161"/>
      <c r="U219" s="161"/>
      <c r="V219" s="161"/>
      <c r="W219" s="111"/>
      <c r="Y219" s="112"/>
      <c r="Z219" s="112"/>
      <c r="AA219" s="112"/>
      <c r="AB219" s="112"/>
      <c r="AC219" s="112"/>
      <c r="AD219" s="112"/>
      <c r="AE219" s="112"/>
      <c r="AF219" s="112"/>
    </row>
    <row r="220" spans="1:32" s="9" customFormat="1" ht="3"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99"/>
      <c r="Y220" s="76"/>
      <c r="Z220" s="76"/>
      <c r="AA220" s="76"/>
      <c r="AB220" s="76"/>
      <c r="AC220" s="76"/>
      <c r="AD220" s="76"/>
      <c r="AE220" s="76"/>
      <c r="AF220" s="76"/>
    </row>
    <row r="221" spans="1:32" s="3" customFormat="1" ht="20.25" customHeight="1">
      <c r="A221" s="342" t="s">
        <v>996</v>
      </c>
      <c r="B221" s="342"/>
      <c r="C221" s="342"/>
      <c r="D221" s="342"/>
      <c r="E221" s="342"/>
      <c r="F221" s="342"/>
      <c r="G221" s="342"/>
      <c r="H221" s="342"/>
      <c r="I221" s="342"/>
      <c r="J221" s="342"/>
      <c r="K221" s="342"/>
      <c r="L221" s="342"/>
      <c r="M221" s="342"/>
      <c r="N221" s="342"/>
      <c r="O221" s="342"/>
      <c r="P221" s="342"/>
      <c r="Q221" s="342"/>
      <c r="R221" s="342"/>
      <c r="S221" s="342"/>
      <c r="T221" s="342"/>
      <c r="U221" s="342"/>
      <c r="V221" s="342"/>
      <c r="W221" s="342"/>
      <c r="Y221" s="1"/>
      <c r="Z221" s="1"/>
      <c r="AA221" s="1"/>
      <c r="AB221" s="1"/>
      <c r="AC221" s="1"/>
      <c r="AD221" s="1"/>
      <c r="AE221" s="1"/>
      <c r="AF221" s="1"/>
    </row>
    <row r="222" spans="1:32" s="3" customFormat="1" ht="15.75" customHeight="1">
      <c r="A222" s="331" t="s">
        <v>25</v>
      </c>
      <c r="B222" s="332"/>
      <c r="C222" s="322" t="s">
        <v>22</v>
      </c>
      <c r="D222" s="322"/>
      <c r="E222" s="335" t="s">
        <v>3</v>
      </c>
      <c r="F222" s="323" t="s">
        <v>346</v>
      </c>
      <c r="G222" s="324"/>
      <c r="H222" s="324"/>
      <c r="I222" s="324"/>
      <c r="J222" s="324"/>
      <c r="K222" s="324"/>
      <c r="L222" s="324"/>
      <c r="M222" s="324"/>
      <c r="N222" s="324"/>
      <c r="O222" s="324"/>
      <c r="P222" s="324"/>
      <c r="Q222" s="324"/>
      <c r="R222" s="324"/>
      <c r="S222" s="324"/>
      <c r="T222" s="325"/>
      <c r="U222" s="158"/>
      <c r="V222" s="192" t="s">
        <v>27</v>
      </c>
      <c r="W222" s="322" t="s">
        <v>1082</v>
      </c>
      <c r="Y222" s="1"/>
      <c r="Z222" s="1"/>
      <c r="AA222" s="1"/>
      <c r="AB222" s="1"/>
      <c r="AC222" s="1"/>
      <c r="AD222" s="1"/>
      <c r="AE222" s="1"/>
      <c r="AF222" s="1"/>
    </row>
    <row r="223" spans="1:32" ht="18.75" customHeight="1">
      <c r="A223" s="333"/>
      <c r="B223" s="334"/>
      <c r="C223" s="322"/>
      <c r="D223" s="322"/>
      <c r="E223" s="336"/>
      <c r="F223" s="337" t="s">
        <v>300</v>
      </c>
      <c r="G223" s="338"/>
      <c r="H223" s="339"/>
      <c r="I223" s="80" t="s">
        <v>28</v>
      </c>
      <c r="J223" s="80" t="s">
        <v>7</v>
      </c>
      <c r="K223" s="80" t="s">
        <v>8</v>
      </c>
      <c r="L223" s="80" t="s">
        <v>9</v>
      </c>
      <c r="M223" s="80" t="s">
        <v>10</v>
      </c>
      <c r="N223" s="80" t="s">
        <v>11</v>
      </c>
      <c r="O223" s="80" t="s">
        <v>12</v>
      </c>
      <c r="P223" s="80" t="s">
        <v>13</v>
      </c>
      <c r="Q223" s="80" t="s">
        <v>14</v>
      </c>
      <c r="R223" s="80" t="s">
        <v>15</v>
      </c>
      <c r="S223" s="80" t="s">
        <v>16</v>
      </c>
      <c r="T223" s="80" t="s">
        <v>17</v>
      </c>
      <c r="U223" s="14"/>
      <c r="V223" s="193"/>
      <c r="W223" s="322"/>
    </row>
    <row r="224" spans="1:32" ht="29.25" customHeight="1">
      <c r="A224" s="326" t="s">
        <v>1</v>
      </c>
      <c r="B224" s="326"/>
      <c r="C224" s="327" t="s">
        <v>1095</v>
      </c>
      <c r="D224" s="327"/>
      <c r="E224" s="163" t="s">
        <v>1097</v>
      </c>
      <c r="F224" s="225" t="s">
        <v>1031</v>
      </c>
      <c r="G224" s="310"/>
      <c r="H224" s="226"/>
      <c r="I224" s="103"/>
      <c r="J224" s="81"/>
      <c r="K224" s="81"/>
      <c r="L224" s="81"/>
      <c r="M224" s="81"/>
      <c r="N224" s="81">
        <v>13</v>
      </c>
      <c r="O224" s="81"/>
      <c r="P224" s="81"/>
      <c r="Q224" s="81"/>
      <c r="R224" s="81"/>
      <c r="S224" s="81"/>
      <c r="T224" s="81">
        <v>12</v>
      </c>
      <c r="U224" s="82"/>
      <c r="V224" s="136">
        <f>SUM(I224:T224)</f>
        <v>25</v>
      </c>
      <c r="W224" s="328">
        <f>(V224/V225)*100</f>
        <v>100</v>
      </c>
      <c r="X224" s="1"/>
      <c r="AB224" s="10"/>
      <c r="AE224" s="10"/>
      <c r="AF224" s="10"/>
    </row>
    <row r="225" spans="1:32" ht="30" customHeight="1">
      <c r="A225" s="326" t="s">
        <v>2</v>
      </c>
      <c r="B225" s="326"/>
      <c r="C225" s="327" t="s">
        <v>1096</v>
      </c>
      <c r="D225" s="327"/>
      <c r="E225" s="163" t="s">
        <v>1097</v>
      </c>
      <c r="F225" s="225" t="s">
        <v>1032</v>
      </c>
      <c r="G225" s="310"/>
      <c r="H225" s="226"/>
      <c r="I225" s="103"/>
      <c r="J225" s="81"/>
      <c r="K225" s="81"/>
      <c r="L225" s="81"/>
      <c r="M225" s="81"/>
      <c r="N225" s="81">
        <v>13</v>
      </c>
      <c r="O225" s="81"/>
      <c r="P225" s="81"/>
      <c r="Q225" s="81"/>
      <c r="R225" s="81"/>
      <c r="S225" s="81"/>
      <c r="T225" s="81">
        <v>12</v>
      </c>
      <c r="U225" s="81">
        <f>SUM(I225:T225)</f>
        <v>25</v>
      </c>
      <c r="V225" s="136">
        <f>SUM(I225:T225)</f>
        <v>25</v>
      </c>
      <c r="W225" s="329"/>
      <c r="X225" s="1"/>
      <c r="Z225" s="3"/>
      <c r="AB225" s="10"/>
      <c r="AE225" s="10"/>
      <c r="AF225" s="10"/>
    </row>
    <row r="226" spans="1:32" ht="17.25" customHeight="1">
      <c r="A226" s="330" t="s">
        <v>298</v>
      </c>
      <c r="B226" s="330"/>
      <c r="C226" s="330"/>
      <c r="D226" s="330"/>
      <c r="E226" s="330"/>
      <c r="F226" s="330"/>
      <c r="G226" s="330"/>
      <c r="H226" s="330"/>
      <c r="I226" s="330"/>
      <c r="J226" s="330"/>
      <c r="K226" s="330"/>
      <c r="L226" s="330"/>
      <c r="M226" s="330"/>
      <c r="N226" s="330"/>
      <c r="O226" s="330"/>
      <c r="P226" s="330"/>
      <c r="Q226" s="330"/>
      <c r="R226" s="330"/>
      <c r="S226" s="330"/>
      <c r="T226" s="330"/>
      <c r="U226" s="330"/>
      <c r="V226" s="330"/>
      <c r="W226" s="330"/>
    </row>
    <row r="227" spans="1:32" s="3" customFormat="1" ht="15.75" customHeight="1">
      <c r="A227" s="331" t="s">
        <v>25</v>
      </c>
      <c r="B227" s="332"/>
      <c r="C227" s="322" t="s">
        <v>22</v>
      </c>
      <c r="D227" s="322"/>
      <c r="E227" s="335" t="s">
        <v>3</v>
      </c>
      <c r="F227" s="323" t="s">
        <v>346</v>
      </c>
      <c r="G227" s="324"/>
      <c r="H227" s="324"/>
      <c r="I227" s="324"/>
      <c r="J227" s="324"/>
      <c r="K227" s="324"/>
      <c r="L227" s="324"/>
      <c r="M227" s="324"/>
      <c r="N227" s="324"/>
      <c r="O227" s="324"/>
      <c r="P227" s="324"/>
      <c r="Q227" s="324"/>
      <c r="R227" s="324"/>
      <c r="S227" s="324"/>
      <c r="T227" s="325"/>
      <c r="U227" s="158"/>
      <c r="V227" s="192" t="s">
        <v>27</v>
      </c>
      <c r="W227" s="322" t="s">
        <v>349</v>
      </c>
      <c r="Y227" s="1"/>
      <c r="Z227" s="1"/>
      <c r="AA227" s="1"/>
      <c r="AB227" s="1"/>
      <c r="AC227" s="1"/>
      <c r="AD227" s="1"/>
      <c r="AE227" s="1"/>
      <c r="AF227" s="1"/>
    </row>
    <row r="228" spans="1:32" ht="18.75" customHeight="1">
      <c r="A228" s="333"/>
      <c r="B228" s="334"/>
      <c r="C228" s="322"/>
      <c r="D228" s="322"/>
      <c r="E228" s="336"/>
      <c r="F228" s="337" t="s">
        <v>298</v>
      </c>
      <c r="G228" s="338"/>
      <c r="H228" s="339"/>
      <c r="I228" s="80" t="s">
        <v>28</v>
      </c>
      <c r="J228" s="80" t="s">
        <v>7</v>
      </c>
      <c r="K228" s="80" t="s">
        <v>8</v>
      </c>
      <c r="L228" s="80" t="s">
        <v>9</v>
      </c>
      <c r="M228" s="80" t="s">
        <v>10</v>
      </c>
      <c r="N228" s="80" t="s">
        <v>11</v>
      </c>
      <c r="O228" s="80" t="s">
        <v>12</v>
      </c>
      <c r="P228" s="80" t="s">
        <v>13</v>
      </c>
      <c r="Q228" s="80" t="s">
        <v>14</v>
      </c>
      <c r="R228" s="80" t="s">
        <v>15</v>
      </c>
      <c r="S228" s="80" t="s">
        <v>16</v>
      </c>
      <c r="T228" s="80" t="s">
        <v>17</v>
      </c>
      <c r="U228" s="14"/>
      <c r="V228" s="193"/>
      <c r="W228" s="322"/>
    </row>
    <row r="229" spans="1:32" ht="29.25" customHeight="1">
      <c r="A229" s="326" t="s">
        <v>1</v>
      </c>
      <c r="B229" s="326"/>
      <c r="C229" s="327" t="str">
        <f>C224</f>
        <v>cursos otrogados</v>
      </c>
      <c r="D229" s="327"/>
      <c r="E229" s="163" t="str">
        <f>E224</f>
        <v>cursos</v>
      </c>
      <c r="F229" s="225" t="s">
        <v>1062</v>
      </c>
      <c r="G229" s="310"/>
      <c r="H229" s="226"/>
      <c r="I229" s="103"/>
      <c r="J229" s="81"/>
      <c r="K229" s="81"/>
      <c r="L229" s="81"/>
      <c r="M229" s="81"/>
      <c r="N229" s="81"/>
      <c r="O229" s="81"/>
      <c r="P229" s="81"/>
      <c r="Q229" s="81"/>
      <c r="R229" s="81"/>
      <c r="S229" s="81"/>
      <c r="T229" s="81">
        <v>25</v>
      </c>
      <c r="U229" s="82"/>
      <c r="V229" s="136">
        <f>SUM(I229:T229)</f>
        <v>25</v>
      </c>
      <c r="W229" s="328">
        <f>(V229/V230)*100</f>
        <v>100</v>
      </c>
      <c r="X229" s="1"/>
      <c r="AB229" s="10"/>
      <c r="AE229" s="10"/>
      <c r="AF229" s="10"/>
    </row>
    <row r="230" spans="1:32" ht="30" customHeight="1">
      <c r="A230" s="326" t="s">
        <v>2</v>
      </c>
      <c r="B230" s="326"/>
      <c r="C230" s="327" t="str">
        <f>C225</f>
        <v>cursoso porgramados</v>
      </c>
      <c r="D230" s="327"/>
      <c r="E230" s="163" t="str">
        <f>E225</f>
        <v>cursos</v>
      </c>
      <c r="F230" s="225" t="s">
        <v>1063</v>
      </c>
      <c r="G230" s="310"/>
      <c r="H230" s="226"/>
      <c r="I230" s="103"/>
      <c r="J230" s="81"/>
      <c r="K230" s="81"/>
      <c r="L230" s="81"/>
      <c r="M230" s="81"/>
      <c r="N230" s="81"/>
      <c r="O230" s="81"/>
      <c r="P230" s="81"/>
      <c r="Q230" s="81"/>
      <c r="R230" s="81"/>
      <c r="S230" s="81"/>
      <c r="T230" s="81">
        <v>25</v>
      </c>
      <c r="U230" s="81">
        <f>SUM(I230:T230)</f>
        <v>25</v>
      </c>
      <c r="V230" s="136">
        <f>SUM(I230:T230)</f>
        <v>25</v>
      </c>
      <c r="W230" s="329"/>
      <c r="X230" s="1"/>
      <c r="Z230" s="3"/>
      <c r="AB230" s="10"/>
      <c r="AE230" s="10"/>
      <c r="AF230" s="10"/>
    </row>
    <row r="231" spans="1:32" s="76" customFormat="1" ht="5.25" customHeight="1">
      <c r="A231" s="83"/>
      <c r="B231" s="83"/>
      <c r="C231" s="83"/>
      <c r="D231" s="84"/>
      <c r="E231" s="84"/>
      <c r="F231" s="85"/>
      <c r="G231" s="85"/>
      <c r="H231" s="85"/>
      <c r="I231" s="86"/>
      <c r="J231" s="87"/>
      <c r="K231" s="87"/>
      <c r="L231" s="87"/>
      <c r="M231" s="87"/>
      <c r="N231" s="87"/>
      <c r="O231" s="87"/>
      <c r="P231" s="87"/>
      <c r="Q231" s="87"/>
      <c r="R231" s="87"/>
      <c r="S231" s="87"/>
      <c r="T231" s="87"/>
      <c r="U231" s="88"/>
      <c r="V231" s="89"/>
      <c r="W231" s="90"/>
      <c r="X231" s="9"/>
      <c r="AB231" s="92"/>
      <c r="AC231" s="92"/>
      <c r="AD231" s="92"/>
      <c r="AE231" s="92"/>
      <c r="AF231" s="92"/>
    </row>
    <row r="232" spans="1:32" ht="16.5" customHeight="1">
      <c r="A232" s="311" t="s">
        <v>997</v>
      </c>
      <c r="B232" s="311"/>
      <c r="C232" s="311"/>
      <c r="D232" s="311"/>
      <c r="E232" s="311"/>
      <c r="F232" s="311"/>
      <c r="G232" s="311"/>
      <c r="H232" s="311"/>
      <c r="I232" s="311"/>
      <c r="J232" s="311"/>
      <c r="K232" s="311"/>
      <c r="L232" s="311"/>
      <c r="M232" s="311"/>
      <c r="N232" s="311"/>
      <c r="O232" s="311"/>
      <c r="P232" s="311"/>
      <c r="Q232" s="311"/>
      <c r="R232" s="311"/>
      <c r="S232" s="311"/>
      <c r="T232" s="311"/>
      <c r="U232" s="311"/>
      <c r="V232" s="311"/>
      <c r="W232" s="137">
        <f>IF(ISERROR(W229/W224)=TRUE,"",(W229/W224))</f>
        <v>1</v>
      </c>
      <c r="AB232" s="10"/>
      <c r="AC232" s="10"/>
      <c r="AD232" s="10"/>
      <c r="AE232" s="10"/>
      <c r="AF232" s="10"/>
    </row>
    <row r="233" spans="1:32" ht="6.75" customHeight="1">
      <c r="A233" s="162"/>
      <c r="B233" s="162"/>
      <c r="C233" s="162"/>
      <c r="D233" s="162"/>
      <c r="E233" s="162"/>
      <c r="F233" s="162"/>
      <c r="G233" s="162"/>
      <c r="H233" s="162"/>
      <c r="I233" s="162"/>
      <c r="J233" s="162"/>
      <c r="K233" s="162"/>
      <c r="L233" s="162"/>
      <c r="M233" s="162"/>
      <c r="N233" s="162"/>
      <c r="O233" s="162"/>
      <c r="P233" s="162"/>
      <c r="Q233" s="162"/>
      <c r="R233" s="162"/>
      <c r="S233" s="162"/>
      <c r="T233" s="162"/>
      <c r="U233" s="162"/>
      <c r="V233" s="162"/>
      <c r="W233" s="91"/>
      <c r="AB233" s="10"/>
      <c r="AC233" s="10"/>
      <c r="AD233" s="10"/>
      <c r="AE233" s="10"/>
      <c r="AF233" s="10"/>
    </row>
    <row r="234" spans="1:32" s="3" customFormat="1" ht="33" customHeight="1">
      <c r="A234" s="312" t="s">
        <v>1033</v>
      </c>
      <c r="B234" s="313"/>
      <c r="C234" s="313"/>
      <c r="D234" s="313"/>
      <c r="E234" s="313"/>
      <c r="F234" s="314"/>
      <c r="G234" s="315"/>
      <c r="H234" s="315"/>
      <c r="I234" s="315"/>
      <c r="J234" s="315"/>
      <c r="K234" s="315"/>
      <c r="L234" s="315"/>
      <c r="M234" s="315"/>
      <c r="N234" s="315"/>
      <c r="O234" s="315"/>
      <c r="P234" s="315"/>
      <c r="Q234" s="315"/>
      <c r="R234" s="315"/>
      <c r="S234" s="315"/>
      <c r="T234" s="315"/>
      <c r="U234" s="315"/>
      <c r="V234" s="315"/>
      <c r="W234" s="316"/>
      <c r="Y234" s="1"/>
      <c r="Z234" s="1"/>
      <c r="AA234" s="1"/>
      <c r="AB234" s="1"/>
      <c r="AC234" s="1"/>
      <c r="AD234" s="1"/>
      <c r="AE234" s="1"/>
      <c r="AF234" s="1"/>
    </row>
    <row r="235" spans="1:32" s="3" customFormat="1" ht="3.75" customHeight="1">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Y235" s="1"/>
      <c r="Z235" s="1"/>
      <c r="AA235" s="1"/>
      <c r="AB235" s="1"/>
      <c r="AC235" s="1"/>
      <c r="AD235" s="1"/>
      <c r="AE235" s="1"/>
      <c r="AF235" s="1"/>
    </row>
    <row r="236" spans="1:32" ht="3.75" customHeight="1">
      <c r="A236" s="21"/>
      <c r="B236" s="21"/>
      <c r="C236" s="22"/>
      <c r="D236" s="22"/>
      <c r="E236" s="22"/>
      <c r="F236" s="22"/>
      <c r="G236" s="23"/>
      <c r="H236" s="23"/>
      <c r="I236" s="24"/>
      <c r="J236" s="24"/>
      <c r="K236" s="24"/>
      <c r="L236" s="24"/>
      <c r="M236" s="24"/>
      <c r="N236" s="24"/>
      <c r="O236" s="24"/>
      <c r="P236" s="24"/>
      <c r="Q236" s="24"/>
      <c r="R236" s="24"/>
      <c r="S236" s="24"/>
      <c r="T236" s="24"/>
      <c r="U236" s="24"/>
      <c r="V236" s="25"/>
      <c r="W236" s="25"/>
    </row>
    <row r="237" spans="1:32" ht="26.25" customHeight="1">
      <c r="A237" s="317" t="s">
        <v>367</v>
      </c>
      <c r="B237" s="318"/>
      <c r="C237" s="318"/>
      <c r="D237" s="318"/>
      <c r="E237" s="318"/>
      <c r="F237" s="318"/>
      <c r="G237" s="318"/>
      <c r="H237" s="318"/>
      <c r="I237" s="318"/>
      <c r="J237" s="318"/>
      <c r="K237" s="318"/>
      <c r="L237" s="318"/>
      <c r="M237" s="318"/>
      <c r="N237" s="318"/>
      <c r="O237" s="318"/>
      <c r="P237" s="318"/>
      <c r="Q237" s="318"/>
      <c r="R237" s="318"/>
      <c r="S237" s="318"/>
      <c r="T237" s="318"/>
      <c r="U237" s="318"/>
      <c r="V237" s="318"/>
      <c r="W237" s="319"/>
    </row>
    <row r="238" spans="1:32" ht="4.5" customHeight="1">
      <c r="C238" s="9"/>
      <c r="D238" s="9"/>
      <c r="E238" s="9"/>
      <c r="F238" s="9"/>
      <c r="G238" s="9"/>
      <c r="H238" s="9"/>
      <c r="I238" s="9"/>
    </row>
    <row r="239" spans="1:32" ht="19.5" customHeight="1">
      <c r="A239" s="320" t="s">
        <v>29</v>
      </c>
      <c r="B239" s="322" t="s">
        <v>30</v>
      </c>
      <c r="C239" s="322"/>
      <c r="D239" s="322"/>
      <c r="E239" s="322" t="s">
        <v>3</v>
      </c>
      <c r="F239" s="323" t="s">
        <v>26</v>
      </c>
      <c r="G239" s="324"/>
      <c r="H239" s="324"/>
      <c r="I239" s="324"/>
      <c r="J239" s="324"/>
      <c r="K239" s="324"/>
      <c r="L239" s="324"/>
      <c r="M239" s="324"/>
      <c r="N239" s="324"/>
      <c r="O239" s="324"/>
      <c r="P239" s="324"/>
      <c r="Q239" s="324"/>
      <c r="R239" s="324"/>
      <c r="S239" s="324"/>
      <c r="T239" s="325"/>
      <c r="U239" s="158"/>
      <c r="V239" s="322" t="s">
        <v>27</v>
      </c>
      <c r="W239" s="322" t="s">
        <v>301</v>
      </c>
    </row>
    <row r="240" spans="1:32" ht="25.5" customHeight="1">
      <c r="A240" s="321"/>
      <c r="B240" s="322"/>
      <c r="C240" s="322"/>
      <c r="D240" s="322"/>
      <c r="E240" s="322"/>
      <c r="F240" s="225" t="s">
        <v>299</v>
      </c>
      <c r="G240" s="310"/>
      <c r="H240" s="226"/>
      <c r="I240" s="13" t="s">
        <v>28</v>
      </c>
      <c r="J240" s="13" t="s">
        <v>7</v>
      </c>
      <c r="K240" s="13" t="s">
        <v>8</v>
      </c>
      <c r="L240" s="13" t="s">
        <v>9</v>
      </c>
      <c r="M240" s="13" t="s">
        <v>10</v>
      </c>
      <c r="N240" s="13" t="s">
        <v>11</v>
      </c>
      <c r="O240" s="13" t="s">
        <v>12</v>
      </c>
      <c r="P240" s="13" t="s">
        <v>13</v>
      </c>
      <c r="Q240" s="13" t="s">
        <v>14</v>
      </c>
      <c r="R240" s="13" t="s">
        <v>15</v>
      </c>
      <c r="S240" s="13" t="s">
        <v>16</v>
      </c>
      <c r="T240" s="13" t="s">
        <v>17</v>
      </c>
      <c r="U240" s="13"/>
      <c r="V240" s="322"/>
      <c r="W240" s="322"/>
    </row>
    <row r="241" spans="1:23" ht="26.25" customHeight="1">
      <c r="A241" s="305" t="s">
        <v>1165</v>
      </c>
      <c r="B241" s="309">
        <v>1</v>
      </c>
      <c r="C241" s="293" t="s">
        <v>1098</v>
      </c>
      <c r="D241" s="294"/>
      <c r="E241" s="297" t="s">
        <v>1097</v>
      </c>
      <c r="F241" s="298" t="s">
        <v>300</v>
      </c>
      <c r="G241" s="299"/>
      <c r="H241" s="300"/>
      <c r="I241" s="104"/>
      <c r="J241" s="104"/>
      <c r="K241" s="104"/>
      <c r="L241" s="104"/>
      <c r="M241" s="104"/>
      <c r="N241" s="104">
        <v>8</v>
      </c>
      <c r="O241" s="104"/>
      <c r="P241" s="104"/>
      <c r="Q241" s="104"/>
      <c r="R241" s="104"/>
      <c r="S241" s="104"/>
      <c r="T241" s="104">
        <v>7</v>
      </c>
      <c r="U241" s="105"/>
      <c r="V241" s="138">
        <f t="shared" ref="V241:V251" si="0">SUM(I241:T241)</f>
        <v>15</v>
      </c>
      <c r="W241" s="301">
        <f>IF(V241=0,"-",V242/V241)</f>
        <v>1</v>
      </c>
    </row>
    <row r="242" spans="1:23" ht="27.75" customHeight="1">
      <c r="A242" s="306"/>
      <c r="B242" s="309"/>
      <c r="C242" s="295"/>
      <c r="D242" s="296"/>
      <c r="E242" s="297"/>
      <c r="F242" s="302" t="s">
        <v>298</v>
      </c>
      <c r="G242" s="303"/>
      <c r="H242" s="304"/>
      <c r="I242" s="19"/>
      <c r="J242" s="19"/>
      <c r="K242" s="19"/>
      <c r="L242" s="19"/>
      <c r="M242" s="19"/>
      <c r="N242" s="19"/>
      <c r="O242" s="19"/>
      <c r="P242" s="19"/>
      <c r="Q242" s="19"/>
      <c r="R242" s="19"/>
      <c r="S242" s="19"/>
      <c r="T242" s="19">
        <v>15</v>
      </c>
      <c r="U242" s="20"/>
      <c r="V242" s="138">
        <f t="shared" si="0"/>
        <v>15</v>
      </c>
      <c r="W242" s="301"/>
    </row>
    <row r="243" spans="1:23" ht="26.25" customHeight="1">
      <c r="A243" s="306"/>
      <c r="B243" s="309">
        <v>2</v>
      </c>
      <c r="C243" s="293" t="s">
        <v>1099</v>
      </c>
      <c r="D243" s="294"/>
      <c r="E243" s="297" t="s">
        <v>1100</v>
      </c>
      <c r="F243" s="298" t="s">
        <v>300</v>
      </c>
      <c r="G243" s="299"/>
      <c r="H243" s="300"/>
      <c r="I243" s="104"/>
      <c r="J243" s="104"/>
      <c r="K243" s="104"/>
      <c r="L243" s="104"/>
      <c r="M243" s="104"/>
      <c r="N243" s="104"/>
      <c r="O243" s="104"/>
      <c r="P243" s="104"/>
      <c r="Q243" s="104"/>
      <c r="R243" s="104"/>
      <c r="S243" s="104"/>
      <c r="T243" s="104">
        <v>10</v>
      </c>
      <c r="U243" s="105"/>
      <c r="V243" s="138">
        <f t="shared" si="0"/>
        <v>10</v>
      </c>
      <c r="W243" s="301">
        <f>IF(V243=0,"-",V244/V243)</f>
        <v>1</v>
      </c>
    </row>
    <row r="244" spans="1:23" ht="26.25" customHeight="1">
      <c r="A244" s="306"/>
      <c r="B244" s="309"/>
      <c r="C244" s="295"/>
      <c r="D244" s="296"/>
      <c r="E244" s="297"/>
      <c r="F244" s="302" t="s">
        <v>298</v>
      </c>
      <c r="G244" s="303"/>
      <c r="H244" s="304"/>
      <c r="I244" s="19"/>
      <c r="J244" s="19"/>
      <c r="K244" s="19"/>
      <c r="L244" s="19"/>
      <c r="M244" s="19"/>
      <c r="N244" s="19"/>
      <c r="O244" s="19"/>
      <c r="P244" s="19"/>
      <c r="Q244" s="19"/>
      <c r="R244" s="19"/>
      <c r="S244" s="19"/>
      <c r="T244" s="19">
        <v>10</v>
      </c>
      <c r="U244" s="20"/>
      <c r="V244" s="138">
        <f t="shared" si="0"/>
        <v>10</v>
      </c>
      <c r="W244" s="301"/>
    </row>
    <row r="245" spans="1:23" ht="26.25" customHeight="1">
      <c r="A245" s="306"/>
      <c r="B245" s="309">
        <v>3</v>
      </c>
      <c r="C245" s="293"/>
      <c r="D245" s="294"/>
      <c r="E245" s="297"/>
      <c r="F245" s="298" t="s">
        <v>300</v>
      </c>
      <c r="G245" s="299"/>
      <c r="H245" s="300"/>
      <c r="I245" s="104"/>
      <c r="J245" s="104"/>
      <c r="K245" s="104"/>
      <c r="L245" s="104"/>
      <c r="M245" s="104"/>
      <c r="N245" s="104"/>
      <c r="O245" s="104"/>
      <c r="P245" s="104"/>
      <c r="Q245" s="104"/>
      <c r="R245" s="104"/>
      <c r="S245" s="104"/>
      <c r="T245" s="104"/>
      <c r="U245" s="105"/>
      <c r="V245" s="138">
        <f t="shared" si="0"/>
        <v>0</v>
      </c>
      <c r="W245" s="301" t="str">
        <f t="shared" ref="W245" si="1">IF(V245=0,"-",V246/V245)</f>
        <v>-</v>
      </c>
    </row>
    <row r="246" spans="1:23" ht="26.25" customHeight="1">
      <c r="A246" s="306"/>
      <c r="B246" s="309"/>
      <c r="C246" s="295"/>
      <c r="D246" s="296"/>
      <c r="E246" s="297"/>
      <c r="F246" s="302" t="s">
        <v>298</v>
      </c>
      <c r="G246" s="303"/>
      <c r="H246" s="304"/>
      <c r="I246" s="19"/>
      <c r="J246" s="19"/>
      <c r="K246" s="19"/>
      <c r="L246" s="19"/>
      <c r="M246" s="19"/>
      <c r="N246" s="19"/>
      <c r="O246" s="19"/>
      <c r="P246" s="19"/>
      <c r="Q246" s="19"/>
      <c r="R246" s="19"/>
      <c r="S246" s="19"/>
      <c r="T246" s="19"/>
      <c r="U246" s="20"/>
      <c r="V246" s="138">
        <f t="shared" si="0"/>
        <v>0</v>
      </c>
      <c r="W246" s="301"/>
    </row>
    <row r="247" spans="1:23" ht="26.25" customHeight="1">
      <c r="A247" s="306"/>
      <c r="B247" s="309">
        <v>4</v>
      </c>
      <c r="C247" s="293"/>
      <c r="D247" s="294"/>
      <c r="E247" s="297"/>
      <c r="F247" s="298" t="s">
        <v>300</v>
      </c>
      <c r="G247" s="299"/>
      <c r="H247" s="300"/>
      <c r="I247" s="104"/>
      <c r="J247" s="104"/>
      <c r="K247" s="104"/>
      <c r="L247" s="104"/>
      <c r="M247" s="104"/>
      <c r="N247" s="104"/>
      <c r="O247" s="104"/>
      <c r="P247" s="104"/>
      <c r="Q247" s="104"/>
      <c r="R247" s="104"/>
      <c r="S247" s="104"/>
      <c r="T247" s="104"/>
      <c r="U247" s="105"/>
      <c r="V247" s="138">
        <f t="shared" si="0"/>
        <v>0</v>
      </c>
      <c r="W247" s="301" t="str">
        <f t="shared" ref="W247" si="2">IF(V247=0,"-",V248/V247)</f>
        <v>-</v>
      </c>
    </row>
    <row r="248" spans="1:23" ht="26.25" customHeight="1">
      <c r="A248" s="306"/>
      <c r="B248" s="309"/>
      <c r="C248" s="295"/>
      <c r="D248" s="296"/>
      <c r="E248" s="297"/>
      <c r="F248" s="302" t="s">
        <v>298</v>
      </c>
      <c r="G248" s="303"/>
      <c r="H248" s="304"/>
      <c r="I248" s="19"/>
      <c r="J248" s="19"/>
      <c r="K248" s="19"/>
      <c r="L248" s="19"/>
      <c r="M248" s="19"/>
      <c r="N248" s="19"/>
      <c r="O248" s="19"/>
      <c r="P248" s="19"/>
      <c r="Q248" s="19"/>
      <c r="R248" s="19"/>
      <c r="S248" s="19"/>
      <c r="T248" s="19"/>
      <c r="U248" s="20"/>
      <c r="V248" s="138">
        <f t="shared" si="0"/>
        <v>0</v>
      </c>
      <c r="W248" s="301"/>
    </row>
    <row r="249" spans="1:23" ht="26.25" customHeight="1">
      <c r="A249" s="306"/>
      <c r="B249" s="309">
        <v>5</v>
      </c>
      <c r="C249" s="293"/>
      <c r="D249" s="294"/>
      <c r="E249" s="297"/>
      <c r="F249" s="298" t="s">
        <v>300</v>
      </c>
      <c r="G249" s="299"/>
      <c r="H249" s="300"/>
      <c r="I249" s="104"/>
      <c r="J249" s="104"/>
      <c r="K249" s="104"/>
      <c r="L249" s="104"/>
      <c r="M249" s="104"/>
      <c r="N249" s="104"/>
      <c r="O249" s="104"/>
      <c r="P249" s="104"/>
      <c r="Q249" s="104"/>
      <c r="R249" s="104"/>
      <c r="S249" s="104"/>
      <c r="T249" s="104"/>
      <c r="U249" s="105"/>
      <c r="V249" s="138">
        <f t="shared" si="0"/>
        <v>0</v>
      </c>
      <c r="W249" s="301" t="str">
        <f t="shared" ref="W249" si="3">IF(V249=0,"-",V250/V249)</f>
        <v>-</v>
      </c>
    </row>
    <row r="250" spans="1:23" ht="26.25" customHeight="1">
      <c r="A250" s="307"/>
      <c r="B250" s="309"/>
      <c r="C250" s="295"/>
      <c r="D250" s="296"/>
      <c r="E250" s="297"/>
      <c r="F250" s="302" t="s">
        <v>298</v>
      </c>
      <c r="G250" s="303"/>
      <c r="H250" s="304"/>
      <c r="I250" s="19"/>
      <c r="J250" s="19"/>
      <c r="K250" s="19"/>
      <c r="L250" s="19"/>
      <c r="M250" s="19"/>
      <c r="N250" s="19"/>
      <c r="O250" s="19"/>
      <c r="P250" s="19"/>
      <c r="Q250" s="19"/>
      <c r="R250" s="19"/>
      <c r="S250" s="19"/>
      <c r="T250" s="19"/>
      <c r="U250" s="20"/>
      <c r="V250" s="138">
        <f t="shared" si="0"/>
        <v>0</v>
      </c>
      <c r="W250" s="301"/>
    </row>
    <row r="251" spans="1:23" ht="26.25" customHeight="1">
      <c r="A251" s="305" t="s">
        <v>1166</v>
      </c>
      <c r="B251" s="308">
        <v>1</v>
      </c>
      <c r="C251" s="293" t="s">
        <v>1101</v>
      </c>
      <c r="D251" s="294"/>
      <c r="E251" s="297" t="s">
        <v>1103</v>
      </c>
      <c r="F251" s="298" t="s">
        <v>300</v>
      </c>
      <c r="G251" s="299"/>
      <c r="H251" s="300"/>
      <c r="I251" s="104"/>
      <c r="J251" s="104"/>
      <c r="K251" s="104"/>
      <c r="L251" s="104">
        <v>2</v>
      </c>
      <c r="M251" s="104"/>
      <c r="N251" s="104"/>
      <c r="O251" s="104"/>
      <c r="P251" s="104"/>
      <c r="Q251" s="104"/>
      <c r="R251" s="104"/>
      <c r="S251" s="104"/>
      <c r="T251" s="104">
        <v>2</v>
      </c>
      <c r="U251" s="105"/>
      <c r="V251" s="138">
        <f t="shared" si="0"/>
        <v>4</v>
      </c>
      <c r="W251" s="301">
        <f>IF(V251=0,"-",V252/V251)</f>
        <v>1</v>
      </c>
    </row>
    <row r="252" spans="1:23" ht="26.25" customHeight="1">
      <c r="A252" s="306"/>
      <c r="B252" s="308"/>
      <c r="C252" s="295"/>
      <c r="D252" s="296"/>
      <c r="E252" s="297"/>
      <c r="F252" s="302" t="s">
        <v>298</v>
      </c>
      <c r="G252" s="303"/>
      <c r="H252" s="304"/>
      <c r="I252" s="19"/>
      <c r="J252" s="19"/>
      <c r="K252" s="19"/>
      <c r="L252" s="19"/>
      <c r="M252" s="19"/>
      <c r="N252" s="19"/>
      <c r="O252" s="19"/>
      <c r="P252" s="19"/>
      <c r="Q252" s="19"/>
      <c r="R252" s="19"/>
      <c r="S252" s="19"/>
      <c r="T252" s="19">
        <v>4</v>
      </c>
      <c r="U252" s="20"/>
      <c r="V252" s="138">
        <f t="shared" ref="V252:V260" si="4">SUM(I252:T252)</f>
        <v>4</v>
      </c>
      <c r="W252" s="301"/>
    </row>
    <row r="253" spans="1:23" ht="26.25" customHeight="1">
      <c r="A253" s="306"/>
      <c r="B253" s="308">
        <v>2</v>
      </c>
      <c r="C253" s="293" t="s">
        <v>1102</v>
      </c>
      <c r="D253" s="294"/>
      <c r="E253" s="297" t="s">
        <v>1103</v>
      </c>
      <c r="F253" s="298" t="s">
        <v>300</v>
      </c>
      <c r="G253" s="299"/>
      <c r="H253" s="300"/>
      <c r="I253" s="104"/>
      <c r="J253" s="104"/>
      <c r="K253" s="104"/>
      <c r="L253" s="104"/>
      <c r="M253" s="104"/>
      <c r="N253" s="104">
        <v>8</v>
      </c>
      <c r="O253" s="104"/>
      <c r="P253" s="104"/>
      <c r="Q253" s="104"/>
      <c r="R253" s="104"/>
      <c r="S253" s="104"/>
      <c r="T253" s="104">
        <v>7</v>
      </c>
      <c r="U253" s="105"/>
      <c r="V253" s="138">
        <f t="shared" si="4"/>
        <v>15</v>
      </c>
      <c r="W253" s="301">
        <f>IF(V253=0,"-",V254/V253)</f>
        <v>0.46666666666666667</v>
      </c>
    </row>
    <row r="254" spans="1:23" ht="26.25" customHeight="1">
      <c r="A254" s="306"/>
      <c r="B254" s="308"/>
      <c r="C254" s="295"/>
      <c r="D254" s="296"/>
      <c r="E254" s="297"/>
      <c r="F254" s="302" t="s">
        <v>298</v>
      </c>
      <c r="G254" s="303"/>
      <c r="H254" s="304"/>
      <c r="I254" s="19"/>
      <c r="J254" s="19"/>
      <c r="K254" s="19"/>
      <c r="L254" s="19"/>
      <c r="M254" s="19"/>
      <c r="N254" s="19"/>
      <c r="O254" s="19"/>
      <c r="P254" s="19"/>
      <c r="Q254" s="19"/>
      <c r="R254" s="19"/>
      <c r="S254" s="19"/>
      <c r="T254" s="19">
        <v>7</v>
      </c>
      <c r="U254" s="20"/>
      <c r="V254" s="138">
        <f t="shared" si="4"/>
        <v>7</v>
      </c>
      <c r="W254" s="301"/>
    </row>
    <row r="255" spans="1:23" ht="26.25" customHeight="1">
      <c r="A255" s="306"/>
      <c r="B255" s="308">
        <v>3</v>
      </c>
      <c r="C255" s="293"/>
      <c r="D255" s="294"/>
      <c r="E255" s="297"/>
      <c r="F255" s="298" t="s">
        <v>300</v>
      </c>
      <c r="G255" s="299"/>
      <c r="H255" s="300"/>
      <c r="I255" s="104"/>
      <c r="J255" s="104"/>
      <c r="K255" s="104"/>
      <c r="L255" s="104"/>
      <c r="M255" s="104"/>
      <c r="N255" s="104"/>
      <c r="O255" s="104"/>
      <c r="P255" s="104"/>
      <c r="Q255" s="104"/>
      <c r="R255" s="104"/>
      <c r="S255" s="104"/>
      <c r="T255" s="104"/>
      <c r="U255" s="105"/>
      <c r="V255" s="138">
        <f t="shared" si="4"/>
        <v>0</v>
      </c>
      <c r="W255" s="301" t="str">
        <f>IF(V255=0,"-",V256/V255)</f>
        <v>-</v>
      </c>
    </row>
    <row r="256" spans="1:23" ht="26.25" customHeight="1">
      <c r="A256" s="306"/>
      <c r="B256" s="308"/>
      <c r="C256" s="295"/>
      <c r="D256" s="296"/>
      <c r="E256" s="297"/>
      <c r="F256" s="302" t="s">
        <v>298</v>
      </c>
      <c r="G256" s="303"/>
      <c r="H256" s="304"/>
      <c r="I256" s="19"/>
      <c r="J256" s="19"/>
      <c r="K256" s="19"/>
      <c r="L256" s="19"/>
      <c r="M256" s="19"/>
      <c r="N256" s="19"/>
      <c r="O256" s="19"/>
      <c r="P256" s="19"/>
      <c r="Q256" s="19"/>
      <c r="R256" s="19"/>
      <c r="S256" s="19"/>
      <c r="T256" s="19"/>
      <c r="U256" s="20"/>
      <c r="V256" s="138">
        <f t="shared" si="4"/>
        <v>0</v>
      </c>
      <c r="W256" s="301"/>
    </row>
    <row r="257" spans="1:23" ht="26.25" customHeight="1">
      <c r="A257" s="306"/>
      <c r="B257" s="308">
        <v>4</v>
      </c>
      <c r="C257" s="293"/>
      <c r="D257" s="294"/>
      <c r="E257" s="297"/>
      <c r="F257" s="298" t="s">
        <v>300</v>
      </c>
      <c r="G257" s="299"/>
      <c r="H257" s="300"/>
      <c r="I257" s="104"/>
      <c r="J257" s="104"/>
      <c r="K257" s="104"/>
      <c r="L257" s="104"/>
      <c r="M257" s="104"/>
      <c r="N257" s="104"/>
      <c r="O257" s="104"/>
      <c r="P257" s="104"/>
      <c r="Q257" s="104"/>
      <c r="R257" s="104"/>
      <c r="S257" s="104"/>
      <c r="T257" s="104"/>
      <c r="U257" s="105"/>
      <c r="V257" s="138">
        <f t="shared" si="4"/>
        <v>0</v>
      </c>
      <c r="W257" s="301" t="str">
        <f>IF(V257=0,"-",V258/V257)</f>
        <v>-</v>
      </c>
    </row>
    <row r="258" spans="1:23" ht="26.25" customHeight="1">
      <c r="A258" s="306"/>
      <c r="B258" s="308"/>
      <c r="C258" s="295"/>
      <c r="D258" s="296"/>
      <c r="E258" s="297"/>
      <c r="F258" s="302" t="s">
        <v>298</v>
      </c>
      <c r="G258" s="303"/>
      <c r="H258" s="304"/>
      <c r="I258" s="19"/>
      <c r="J258" s="19"/>
      <c r="K258" s="19"/>
      <c r="L258" s="19"/>
      <c r="M258" s="19"/>
      <c r="N258" s="19"/>
      <c r="O258" s="19"/>
      <c r="P258" s="19"/>
      <c r="Q258" s="19"/>
      <c r="R258" s="19"/>
      <c r="S258" s="19"/>
      <c r="T258" s="19"/>
      <c r="U258" s="20"/>
      <c r="V258" s="138">
        <f t="shared" si="4"/>
        <v>0</v>
      </c>
      <c r="W258" s="301"/>
    </row>
    <row r="259" spans="1:23" ht="26.25" customHeight="1">
      <c r="A259" s="306"/>
      <c r="B259" s="308">
        <v>5</v>
      </c>
      <c r="C259" s="293"/>
      <c r="D259" s="294"/>
      <c r="E259" s="297"/>
      <c r="F259" s="298" t="s">
        <v>300</v>
      </c>
      <c r="G259" s="299"/>
      <c r="H259" s="300"/>
      <c r="I259" s="104"/>
      <c r="J259" s="104"/>
      <c r="K259" s="104"/>
      <c r="L259" s="104"/>
      <c r="M259" s="104"/>
      <c r="N259" s="104"/>
      <c r="O259" s="104"/>
      <c r="P259" s="104"/>
      <c r="Q259" s="104"/>
      <c r="R259" s="104"/>
      <c r="S259" s="104"/>
      <c r="T259" s="104"/>
      <c r="U259" s="105"/>
      <c r="V259" s="138">
        <f t="shared" si="4"/>
        <v>0</v>
      </c>
      <c r="W259" s="301" t="str">
        <f>IF(V259=0,"-",V260/V259)</f>
        <v>-</v>
      </c>
    </row>
    <row r="260" spans="1:23" ht="26.25" customHeight="1">
      <c r="A260" s="307"/>
      <c r="B260" s="308"/>
      <c r="C260" s="295"/>
      <c r="D260" s="296"/>
      <c r="E260" s="297"/>
      <c r="F260" s="302" t="s">
        <v>298</v>
      </c>
      <c r="G260" s="303"/>
      <c r="H260" s="304"/>
      <c r="I260" s="19"/>
      <c r="J260" s="19"/>
      <c r="K260" s="19"/>
      <c r="L260" s="19"/>
      <c r="M260" s="19"/>
      <c r="N260" s="19"/>
      <c r="O260" s="19"/>
      <c r="P260" s="19"/>
      <c r="Q260" s="19"/>
      <c r="R260" s="19"/>
      <c r="S260" s="19"/>
      <c r="T260" s="19"/>
      <c r="U260" s="20"/>
      <c r="V260" s="138">
        <f t="shared" si="4"/>
        <v>0</v>
      </c>
      <c r="W260" s="301"/>
    </row>
    <row r="261" spans="1:23" ht="26.25" customHeight="1">
      <c r="A261" s="305" t="s">
        <v>1167</v>
      </c>
      <c r="B261" s="308">
        <v>1</v>
      </c>
      <c r="C261" s="293" t="s">
        <v>1104</v>
      </c>
      <c r="D261" s="294"/>
      <c r="E261" s="297" t="s">
        <v>1106</v>
      </c>
      <c r="F261" s="298" t="s">
        <v>300</v>
      </c>
      <c r="G261" s="299"/>
      <c r="H261" s="300"/>
      <c r="I261" s="104"/>
      <c r="J261" s="104">
        <v>1</v>
      </c>
      <c r="K261" s="104"/>
      <c r="L261" s="104"/>
      <c r="M261" s="104"/>
      <c r="N261" s="104"/>
      <c r="O261" s="104"/>
      <c r="P261" s="104"/>
      <c r="Q261" s="104"/>
      <c r="R261" s="104"/>
      <c r="S261" s="104"/>
      <c r="T261" s="104"/>
      <c r="U261" s="105"/>
      <c r="V261" s="138">
        <f>SUM(I261:T261)</f>
        <v>1</v>
      </c>
      <c r="W261" s="301">
        <f>IF(V261=0,"-",V262/V261)</f>
        <v>1</v>
      </c>
    </row>
    <row r="262" spans="1:23" ht="26.25" customHeight="1">
      <c r="A262" s="306"/>
      <c r="B262" s="308"/>
      <c r="C262" s="295"/>
      <c r="D262" s="296"/>
      <c r="E262" s="297"/>
      <c r="F262" s="302" t="s">
        <v>298</v>
      </c>
      <c r="G262" s="303"/>
      <c r="H262" s="304"/>
      <c r="I262" s="19"/>
      <c r="J262" s="19"/>
      <c r="K262" s="19"/>
      <c r="L262" s="19"/>
      <c r="M262" s="19"/>
      <c r="N262" s="19"/>
      <c r="O262" s="19"/>
      <c r="P262" s="19"/>
      <c r="Q262" s="19"/>
      <c r="R262" s="19"/>
      <c r="S262" s="19"/>
      <c r="T262" s="19">
        <v>1</v>
      </c>
      <c r="U262" s="20"/>
      <c r="V262" s="138">
        <f t="shared" ref="V262:V270" si="5">SUM(I262:T262)</f>
        <v>1</v>
      </c>
      <c r="W262" s="301"/>
    </row>
    <row r="263" spans="1:23" ht="26.25" customHeight="1">
      <c r="A263" s="306"/>
      <c r="B263" s="308">
        <v>2</v>
      </c>
      <c r="C263" s="293" t="s">
        <v>1105</v>
      </c>
      <c r="D263" s="294"/>
      <c r="E263" s="297" t="s">
        <v>1107</v>
      </c>
      <c r="F263" s="298" t="s">
        <v>300</v>
      </c>
      <c r="G263" s="299"/>
      <c r="H263" s="300"/>
      <c r="I263" s="104"/>
      <c r="J263" s="104"/>
      <c r="K263" s="104"/>
      <c r="L263" s="104">
        <v>3</v>
      </c>
      <c r="M263" s="104"/>
      <c r="N263" s="104"/>
      <c r="O263" s="104"/>
      <c r="P263" s="104"/>
      <c r="Q263" s="104"/>
      <c r="R263" s="104"/>
      <c r="S263" s="104"/>
      <c r="T263" s="104"/>
      <c r="U263" s="105"/>
      <c r="V263" s="138">
        <f t="shared" si="5"/>
        <v>3</v>
      </c>
      <c r="W263" s="301">
        <f>IF(V263=0,"-",V264/V263)</f>
        <v>1</v>
      </c>
    </row>
    <row r="264" spans="1:23" ht="26.25" customHeight="1">
      <c r="A264" s="306"/>
      <c r="B264" s="308"/>
      <c r="C264" s="295"/>
      <c r="D264" s="296"/>
      <c r="E264" s="297"/>
      <c r="F264" s="302" t="s">
        <v>298</v>
      </c>
      <c r="G264" s="303"/>
      <c r="H264" s="304"/>
      <c r="I264" s="19"/>
      <c r="J264" s="19"/>
      <c r="K264" s="19"/>
      <c r="L264" s="19"/>
      <c r="M264" s="19"/>
      <c r="N264" s="19"/>
      <c r="O264" s="19"/>
      <c r="P264" s="19"/>
      <c r="Q264" s="19"/>
      <c r="R264" s="19"/>
      <c r="S264" s="19"/>
      <c r="T264" s="19">
        <v>3</v>
      </c>
      <c r="U264" s="20"/>
      <c r="V264" s="138">
        <f t="shared" si="5"/>
        <v>3</v>
      </c>
      <c r="W264" s="301"/>
    </row>
    <row r="265" spans="1:23" ht="26.25" customHeight="1">
      <c r="A265" s="306"/>
      <c r="B265" s="308">
        <v>3</v>
      </c>
      <c r="C265" s="293"/>
      <c r="D265" s="294"/>
      <c r="E265" s="297"/>
      <c r="F265" s="298" t="s">
        <v>300</v>
      </c>
      <c r="G265" s="299"/>
      <c r="H265" s="300"/>
      <c r="I265" s="104"/>
      <c r="J265" s="104"/>
      <c r="K265" s="104"/>
      <c r="L265" s="104"/>
      <c r="M265" s="104"/>
      <c r="N265" s="104"/>
      <c r="O265" s="104"/>
      <c r="P265" s="104"/>
      <c r="Q265" s="104"/>
      <c r="R265" s="104"/>
      <c r="S265" s="104"/>
      <c r="T265" s="104"/>
      <c r="U265" s="105"/>
      <c r="V265" s="138">
        <f t="shared" si="5"/>
        <v>0</v>
      </c>
      <c r="W265" s="301" t="str">
        <f>IF(V265=0,"-",V266/V265)</f>
        <v>-</v>
      </c>
    </row>
    <row r="266" spans="1:23" ht="26.25" customHeight="1">
      <c r="A266" s="306"/>
      <c r="B266" s="308"/>
      <c r="C266" s="295"/>
      <c r="D266" s="296"/>
      <c r="E266" s="297"/>
      <c r="F266" s="302" t="s">
        <v>298</v>
      </c>
      <c r="G266" s="303"/>
      <c r="H266" s="304"/>
      <c r="I266" s="19"/>
      <c r="J266" s="19"/>
      <c r="K266" s="19"/>
      <c r="L266" s="19"/>
      <c r="M266" s="19"/>
      <c r="N266" s="19"/>
      <c r="O266" s="19"/>
      <c r="P266" s="19"/>
      <c r="Q266" s="19"/>
      <c r="R266" s="19"/>
      <c r="S266" s="19"/>
      <c r="T266" s="19"/>
      <c r="U266" s="20"/>
      <c r="V266" s="138">
        <f t="shared" si="5"/>
        <v>0</v>
      </c>
      <c r="W266" s="301"/>
    </row>
    <row r="267" spans="1:23" ht="26.25" customHeight="1">
      <c r="A267" s="306"/>
      <c r="B267" s="308">
        <v>4</v>
      </c>
      <c r="C267" s="293"/>
      <c r="D267" s="294"/>
      <c r="E267" s="297"/>
      <c r="F267" s="298" t="s">
        <v>300</v>
      </c>
      <c r="G267" s="299"/>
      <c r="H267" s="300"/>
      <c r="I267" s="104"/>
      <c r="J267" s="104"/>
      <c r="K267" s="104"/>
      <c r="L267" s="104"/>
      <c r="M267" s="104"/>
      <c r="N267" s="104"/>
      <c r="O267" s="104"/>
      <c r="P267" s="104"/>
      <c r="Q267" s="104"/>
      <c r="R267" s="104"/>
      <c r="S267" s="104"/>
      <c r="T267" s="104"/>
      <c r="U267" s="105"/>
      <c r="V267" s="138">
        <f t="shared" si="5"/>
        <v>0</v>
      </c>
      <c r="W267" s="301" t="str">
        <f>IF(V267=0,"-",V268/V267)</f>
        <v>-</v>
      </c>
    </row>
    <row r="268" spans="1:23" ht="26.25" customHeight="1">
      <c r="A268" s="306"/>
      <c r="B268" s="308"/>
      <c r="C268" s="295"/>
      <c r="D268" s="296"/>
      <c r="E268" s="297"/>
      <c r="F268" s="302" t="s">
        <v>298</v>
      </c>
      <c r="G268" s="303"/>
      <c r="H268" s="304"/>
      <c r="I268" s="19"/>
      <c r="J268" s="19"/>
      <c r="K268" s="19"/>
      <c r="L268" s="19"/>
      <c r="M268" s="19"/>
      <c r="N268" s="19"/>
      <c r="O268" s="19"/>
      <c r="P268" s="19"/>
      <c r="Q268" s="19"/>
      <c r="R268" s="19"/>
      <c r="S268" s="19"/>
      <c r="T268" s="19"/>
      <c r="U268" s="20"/>
      <c r="V268" s="138">
        <f t="shared" si="5"/>
        <v>0</v>
      </c>
      <c r="W268" s="301"/>
    </row>
    <row r="269" spans="1:23" ht="26.25" customHeight="1">
      <c r="A269" s="306"/>
      <c r="B269" s="308">
        <v>5</v>
      </c>
      <c r="C269" s="293"/>
      <c r="D269" s="294"/>
      <c r="E269" s="297"/>
      <c r="F269" s="298" t="s">
        <v>300</v>
      </c>
      <c r="G269" s="299"/>
      <c r="H269" s="300"/>
      <c r="I269" s="104"/>
      <c r="J269" s="104"/>
      <c r="K269" s="104"/>
      <c r="L269" s="104"/>
      <c r="M269" s="104"/>
      <c r="N269" s="104"/>
      <c r="O269" s="104"/>
      <c r="P269" s="104"/>
      <c r="Q269" s="104"/>
      <c r="R269" s="104"/>
      <c r="S269" s="104"/>
      <c r="T269" s="104"/>
      <c r="U269" s="105"/>
      <c r="V269" s="138">
        <f t="shared" si="5"/>
        <v>0</v>
      </c>
      <c r="W269" s="301" t="str">
        <f>IF(V269=0,"-",V270/V269)</f>
        <v>-</v>
      </c>
    </row>
    <row r="270" spans="1:23" ht="26.25" customHeight="1">
      <c r="A270" s="307"/>
      <c r="B270" s="308"/>
      <c r="C270" s="295"/>
      <c r="D270" s="296"/>
      <c r="E270" s="297"/>
      <c r="F270" s="302" t="s">
        <v>298</v>
      </c>
      <c r="G270" s="303"/>
      <c r="H270" s="304"/>
      <c r="I270" s="19"/>
      <c r="J270" s="19"/>
      <c r="K270" s="19"/>
      <c r="L270" s="19"/>
      <c r="M270" s="19"/>
      <c r="N270" s="19"/>
      <c r="O270" s="19"/>
      <c r="P270" s="19"/>
      <c r="Q270" s="19"/>
      <c r="R270" s="19"/>
      <c r="S270" s="19"/>
      <c r="T270" s="19"/>
      <c r="U270" s="20"/>
      <c r="V270" s="138">
        <f t="shared" si="5"/>
        <v>0</v>
      </c>
      <c r="W270" s="301"/>
    </row>
    <row r="271" spans="1:23" ht="26.25" customHeight="1">
      <c r="A271" s="305" t="s">
        <v>1168</v>
      </c>
      <c r="B271" s="308">
        <v>1</v>
      </c>
      <c r="C271" s="293" t="s">
        <v>1108</v>
      </c>
      <c r="D271" s="294"/>
      <c r="E271" s="297" t="s">
        <v>1111</v>
      </c>
      <c r="F271" s="298" t="s">
        <v>300</v>
      </c>
      <c r="G271" s="299"/>
      <c r="H271" s="300"/>
      <c r="I271" s="104"/>
      <c r="J271" s="104"/>
      <c r="K271" s="104"/>
      <c r="L271" s="104"/>
      <c r="M271" s="104"/>
      <c r="N271" s="104"/>
      <c r="O271" s="104"/>
      <c r="P271" s="104"/>
      <c r="Q271" s="104"/>
      <c r="R271" s="104">
        <v>25</v>
      </c>
      <c r="S271" s="104"/>
      <c r="T271" s="104"/>
      <c r="U271" s="105"/>
      <c r="V271" s="138">
        <f>SUM(I271:T271)</f>
        <v>25</v>
      </c>
      <c r="W271" s="301">
        <f>IF(V271=0,"-",V272/V271)</f>
        <v>1</v>
      </c>
    </row>
    <row r="272" spans="1:23" ht="26.25" customHeight="1">
      <c r="A272" s="306"/>
      <c r="B272" s="308"/>
      <c r="C272" s="295"/>
      <c r="D272" s="296"/>
      <c r="E272" s="297"/>
      <c r="F272" s="302" t="s">
        <v>298</v>
      </c>
      <c r="G272" s="303"/>
      <c r="H272" s="304"/>
      <c r="I272" s="19"/>
      <c r="J272" s="19"/>
      <c r="K272" s="19"/>
      <c r="L272" s="19"/>
      <c r="M272" s="19"/>
      <c r="N272" s="19"/>
      <c r="O272" s="19"/>
      <c r="P272" s="19"/>
      <c r="Q272" s="19"/>
      <c r="R272" s="19"/>
      <c r="S272" s="19"/>
      <c r="T272" s="19">
        <v>25</v>
      </c>
      <c r="U272" s="20"/>
      <c r="V272" s="138">
        <f t="shared" ref="V272:V280" si="6">SUM(I272:T272)</f>
        <v>25</v>
      </c>
      <c r="W272" s="301"/>
    </row>
    <row r="273" spans="1:23" ht="26.25" customHeight="1">
      <c r="A273" s="306"/>
      <c r="B273" s="308">
        <v>2</v>
      </c>
      <c r="C273" s="293" t="s">
        <v>1109</v>
      </c>
      <c r="D273" s="294"/>
      <c r="E273" s="297" t="s">
        <v>1110</v>
      </c>
      <c r="F273" s="298" t="s">
        <v>300</v>
      </c>
      <c r="G273" s="299"/>
      <c r="H273" s="300"/>
      <c r="I273" s="104"/>
      <c r="J273" s="104"/>
      <c r="K273" s="104"/>
      <c r="L273" s="104"/>
      <c r="M273" s="104"/>
      <c r="N273" s="104"/>
      <c r="O273" s="104"/>
      <c r="P273" s="104"/>
      <c r="Q273" s="104"/>
      <c r="R273" s="104"/>
      <c r="S273" s="104">
        <v>1</v>
      </c>
      <c r="T273" s="104"/>
      <c r="U273" s="105"/>
      <c r="V273" s="138">
        <f t="shared" si="6"/>
        <v>1</v>
      </c>
      <c r="W273" s="301">
        <f>IF(V273=0,"-",V274/V273)</f>
        <v>1</v>
      </c>
    </row>
    <row r="274" spans="1:23" ht="26.25" customHeight="1">
      <c r="A274" s="306"/>
      <c r="B274" s="308"/>
      <c r="C274" s="295"/>
      <c r="D274" s="296"/>
      <c r="E274" s="297"/>
      <c r="F274" s="302" t="s">
        <v>298</v>
      </c>
      <c r="G274" s="303"/>
      <c r="H274" s="304"/>
      <c r="I274" s="19"/>
      <c r="J274" s="19"/>
      <c r="K274" s="19"/>
      <c r="L274" s="19"/>
      <c r="M274" s="19"/>
      <c r="N274" s="19"/>
      <c r="O274" s="19"/>
      <c r="P274" s="19"/>
      <c r="Q274" s="19"/>
      <c r="R274" s="19"/>
      <c r="S274" s="19"/>
      <c r="T274" s="19">
        <v>1</v>
      </c>
      <c r="U274" s="20"/>
      <c r="V274" s="138">
        <f t="shared" si="6"/>
        <v>1</v>
      </c>
      <c r="W274" s="301"/>
    </row>
    <row r="275" spans="1:23" ht="26.25" customHeight="1">
      <c r="A275" s="306"/>
      <c r="B275" s="308">
        <v>3</v>
      </c>
      <c r="C275" s="293"/>
      <c r="D275" s="294"/>
      <c r="E275" s="297"/>
      <c r="F275" s="298" t="s">
        <v>300</v>
      </c>
      <c r="G275" s="299"/>
      <c r="H275" s="300"/>
      <c r="I275" s="104"/>
      <c r="J275" s="104"/>
      <c r="K275" s="104"/>
      <c r="L275" s="104"/>
      <c r="M275" s="104"/>
      <c r="N275" s="104"/>
      <c r="O275" s="104"/>
      <c r="P275" s="104"/>
      <c r="Q275" s="104"/>
      <c r="R275" s="104"/>
      <c r="S275" s="104"/>
      <c r="T275" s="104"/>
      <c r="U275" s="105"/>
      <c r="V275" s="138">
        <f t="shared" si="6"/>
        <v>0</v>
      </c>
      <c r="W275" s="301" t="str">
        <f>IF(V275=0,"-",V276/V275)</f>
        <v>-</v>
      </c>
    </row>
    <row r="276" spans="1:23" ht="26.25" customHeight="1">
      <c r="A276" s="306"/>
      <c r="B276" s="308"/>
      <c r="C276" s="295"/>
      <c r="D276" s="296"/>
      <c r="E276" s="297"/>
      <c r="F276" s="302" t="s">
        <v>298</v>
      </c>
      <c r="G276" s="303"/>
      <c r="H276" s="304"/>
      <c r="I276" s="19"/>
      <c r="J276" s="19"/>
      <c r="K276" s="19"/>
      <c r="L276" s="19"/>
      <c r="M276" s="19"/>
      <c r="N276" s="19"/>
      <c r="O276" s="19"/>
      <c r="P276" s="19"/>
      <c r="Q276" s="19"/>
      <c r="R276" s="19"/>
      <c r="S276" s="19"/>
      <c r="T276" s="19"/>
      <c r="U276" s="20"/>
      <c r="V276" s="138">
        <f t="shared" si="6"/>
        <v>0</v>
      </c>
      <c r="W276" s="301"/>
    </row>
    <row r="277" spans="1:23" ht="26.25" customHeight="1">
      <c r="A277" s="306"/>
      <c r="B277" s="308">
        <v>4</v>
      </c>
      <c r="C277" s="293"/>
      <c r="D277" s="294"/>
      <c r="E277" s="297"/>
      <c r="F277" s="298" t="s">
        <v>300</v>
      </c>
      <c r="G277" s="299"/>
      <c r="H277" s="300"/>
      <c r="I277" s="104"/>
      <c r="J277" s="104"/>
      <c r="K277" s="104"/>
      <c r="L277" s="104"/>
      <c r="M277" s="104"/>
      <c r="N277" s="104"/>
      <c r="O277" s="104"/>
      <c r="P277" s="104"/>
      <c r="Q277" s="104"/>
      <c r="R277" s="104"/>
      <c r="S277" s="104"/>
      <c r="T277" s="104"/>
      <c r="U277" s="105"/>
      <c r="V277" s="138">
        <f t="shared" si="6"/>
        <v>0</v>
      </c>
      <c r="W277" s="301" t="str">
        <f>IF(V277=0,"-",V278/V277)</f>
        <v>-</v>
      </c>
    </row>
    <row r="278" spans="1:23" ht="26.25" customHeight="1">
      <c r="A278" s="306"/>
      <c r="B278" s="308"/>
      <c r="C278" s="295"/>
      <c r="D278" s="296"/>
      <c r="E278" s="297"/>
      <c r="F278" s="302" t="s">
        <v>298</v>
      </c>
      <c r="G278" s="303"/>
      <c r="H278" s="304"/>
      <c r="I278" s="19"/>
      <c r="J278" s="19"/>
      <c r="K278" s="19"/>
      <c r="L278" s="19"/>
      <c r="M278" s="19"/>
      <c r="N278" s="19"/>
      <c r="O278" s="19"/>
      <c r="P278" s="19"/>
      <c r="Q278" s="19"/>
      <c r="R278" s="19"/>
      <c r="S278" s="19"/>
      <c r="T278" s="19"/>
      <c r="U278" s="20"/>
      <c r="V278" s="138">
        <f t="shared" si="6"/>
        <v>0</v>
      </c>
      <c r="W278" s="301"/>
    </row>
    <row r="279" spans="1:23" ht="26.25" customHeight="1">
      <c r="A279" s="306"/>
      <c r="B279" s="308">
        <v>5</v>
      </c>
      <c r="C279" s="293"/>
      <c r="D279" s="294"/>
      <c r="E279" s="297"/>
      <c r="F279" s="298" t="s">
        <v>300</v>
      </c>
      <c r="G279" s="299"/>
      <c r="H279" s="300"/>
      <c r="I279" s="104"/>
      <c r="J279" s="104"/>
      <c r="K279" s="104"/>
      <c r="L279" s="104"/>
      <c r="M279" s="104"/>
      <c r="N279" s="104"/>
      <c r="O279" s="104"/>
      <c r="P279" s="104"/>
      <c r="Q279" s="104"/>
      <c r="R279" s="104"/>
      <c r="S279" s="104"/>
      <c r="T279" s="104"/>
      <c r="U279" s="105"/>
      <c r="V279" s="138">
        <f t="shared" si="6"/>
        <v>0</v>
      </c>
      <c r="W279" s="301" t="str">
        <f>IF(V279=0,"-",V280/V279)</f>
        <v>-</v>
      </c>
    </row>
    <row r="280" spans="1:23" ht="26.25" customHeight="1">
      <c r="A280" s="307"/>
      <c r="B280" s="308"/>
      <c r="C280" s="295"/>
      <c r="D280" s="296"/>
      <c r="E280" s="297"/>
      <c r="F280" s="302" t="s">
        <v>298</v>
      </c>
      <c r="G280" s="303"/>
      <c r="H280" s="304"/>
      <c r="I280" s="19"/>
      <c r="J280" s="19"/>
      <c r="K280" s="19"/>
      <c r="L280" s="19"/>
      <c r="M280" s="19"/>
      <c r="N280" s="19"/>
      <c r="O280" s="19"/>
      <c r="P280" s="19"/>
      <c r="Q280" s="19"/>
      <c r="R280" s="19"/>
      <c r="S280" s="19"/>
      <c r="T280" s="19"/>
      <c r="U280" s="20"/>
      <c r="V280" s="138">
        <f t="shared" si="6"/>
        <v>0</v>
      </c>
      <c r="W280" s="301"/>
    </row>
    <row r="281" spans="1:23" ht="26.25" customHeight="1">
      <c r="A281" s="305" t="s">
        <v>1169</v>
      </c>
      <c r="B281" s="291">
        <v>1</v>
      </c>
      <c r="C281" s="293" t="s">
        <v>1112</v>
      </c>
      <c r="D281" s="294"/>
      <c r="E281" s="297" t="s">
        <v>1075</v>
      </c>
      <c r="F281" s="298" t="s">
        <v>300</v>
      </c>
      <c r="G281" s="299"/>
      <c r="H281" s="300"/>
      <c r="I281" s="104"/>
      <c r="J281" s="104"/>
      <c r="K281" s="104"/>
      <c r="L281" s="104"/>
      <c r="M281" s="104"/>
      <c r="N281" s="104"/>
      <c r="O281" s="104"/>
      <c r="P281" s="104"/>
      <c r="Q281" s="104"/>
      <c r="R281" s="104"/>
      <c r="S281" s="104"/>
      <c r="T281" s="104">
        <v>60</v>
      </c>
      <c r="U281" s="105"/>
      <c r="V281" s="138">
        <f>SUM(I281:T281)</f>
        <v>60</v>
      </c>
      <c r="W281" s="301">
        <f>IF(V281=0,"-",V282/V281)</f>
        <v>1</v>
      </c>
    </row>
    <row r="282" spans="1:23" ht="26.25" customHeight="1">
      <c r="A282" s="306"/>
      <c r="B282" s="292"/>
      <c r="C282" s="295"/>
      <c r="D282" s="296"/>
      <c r="E282" s="297"/>
      <c r="F282" s="302" t="s">
        <v>298</v>
      </c>
      <c r="G282" s="303"/>
      <c r="H282" s="304"/>
      <c r="I282" s="19"/>
      <c r="J282" s="19"/>
      <c r="K282" s="19"/>
      <c r="L282" s="19"/>
      <c r="M282" s="19"/>
      <c r="N282" s="19"/>
      <c r="O282" s="19"/>
      <c r="P282" s="19"/>
      <c r="Q282" s="19"/>
      <c r="R282" s="19"/>
      <c r="S282" s="19"/>
      <c r="T282" s="19">
        <v>60</v>
      </c>
      <c r="U282" s="20"/>
      <c r="V282" s="138">
        <f t="shared" ref="V282:V290" si="7">SUM(I282:T282)</f>
        <v>60</v>
      </c>
      <c r="W282" s="301"/>
    </row>
    <row r="283" spans="1:23" ht="26.25" customHeight="1">
      <c r="A283" s="306"/>
      <c r="B283" s="291">
        <v>2</v>
      </c>
      <c r="C283" s="293" t="s">
        <v>1113</v>
      </c>
      <c r="D283" s="294"/>
      <c r="E283" s="297" t="s">
        <v>1114</v>
      </c>
      <c r="F283" s="298" t="s">
        <v>300</v>
      </c>
      <c r="G283" s="299"/>
      <c r="H283" s="300"/>
      <c r="I283" s="104"/>
      <c r="J283" s="104"/>
      <c r="K283" s="104"/>
      <c r="L283" s="104"/>
      <c r="M283" s="104"/>
      <c r="N283" s="104"/>
      <c r="O283" s="104"/>
      <c r="P283" s="104"/>
      <c r="Q283" s="104"/>
      <c r="R283" s="104"/>
      <c r="S283" s="104"/>
      <c r="T283" s="104">
        <v>2</v>
      </c>
      <c r="U283" s="105"/>
      <c r="V283" s="138">
        <f t="shared" si="7"/>
        <v>2</v>
      </c>
      <c r="W283" s="301">
        <f>IF(V283=0,"-",V284/V283)</f>
        <v>1</v>
      </c>
    </row>
    <row r="284" spans="1:23" ht="26.25" customHeight="1">
      <c r="A284" s="306"/>
      <c r="B284" s="292"/>
      <c r="C284" s="295"/>
      <c r="D284" s="296"/>
      <c r="E284" s="297"/>
      <c r="F284" s="302" t="s">
        <v>298</v>
      </c>
      <c r="G284" s="303"/>
      <c r="H284" s="304"/>
      <c r="I284" s="19"/>
      <c r="J284" s="19"/>
      <c r="K284" s="19"/>
      <c r="L284" s="19"/>
      <c r="M284" s="19"/>
      <c r="N284" s="19"/>
      <c r="O284" s="19"/>
      <c r="P284" s="19"/>
      <c r="Q284" s="19"/>
      <c r="R284" s="19"/>
      <c r="S284" s="19"/>
      <c r="T284" s="19">
        <v>2</v>
      </c>
      <c r="U284" s="20"/>
      <c r="V284" s="138">
        <f t="shared" si="7"/>
        <v>2</v>
      </c>
      <c r="W284" s="301"/>
    </row>
    <row r="285" spans="1:23" ht="26.25" customHeight="1">
      <c r="A285" s="306"/>
      <c r="B285" s="291">
        <v>3</v>
      </c>
      <c r="C285" s="293"/>
      <c r="D285" s="294"/>
      <c r="E285" s="297"/>
      <c r="F285" s="298" t="s">
        <v>300</v>
      </c>
      <c r="G285" s="299"/>
      <c r="H285" s="300"/>
      <c r="I285" s="104"/>
      <c r="J285" s="104"/>
      <c r="K285" s="104"/>
      <c r="L285" s="104"/>
      <c r="M285" s="104"/>
      <c r="N285" s="104"/>
      <c r="O285" s="104"/>
      <c r="P285" s="104"/>
      <c r="Q285" s="104"/>
      <c r="R285" s="104"/>
      <c r="S285" s="104"/>
      <c r="T285" s="104"/>
      <c r="U285" s="105"/>
      <c r="V285" s="138">
        <f t="shared" si="7"/>
        <v>0</v>
      </c>
      <c r="W285" s="301" t="str">
        <f>IF(V285=0,"-",V286/V285)</f>
        <v>-</v>
      </c>
    </row>
    <row r="286" spans="1:23" ht="26.25" customHeight="1">
      <c r="A286" s="306"/>
      <c r="B286" s="292"/>
      <c r="C286" s="295"/>
      <c r="D286" s="296"/>
      <c r="E286" s="297"/>
      <c r="F286" s="302" t="s">
        <v>298</v>
      </c>
      <c r="G286" s="303"/>
      <c r="H286" s="304"/>
      <c r="I286" s="19"/>
      <c r="J286" s="19"/>
      <c r="K286" s="19"/>
      <c r="L286" s="19"/>
      <c r="M286" s="19"/>
      <c r="N286" s="19"/>
      <c r="O286" s="19"/>
      <c r="P286" s="19"/>
      <c r="Q286" s="19"/>
      <c r="R286" s="19"/>
      <c r="S286" s="19"/>
      <c r="T286" s="19"/>
      <c r="U286" s="20"/>
      <c r="V286" s="138">
        <f t="shared" si="7"/>
        <v>0</v>
      </c>
      <c r="W286" s="301"/>
    </row>
    <row r="287" spans="1:23" ht="26.25" customHeight="1">
      <c r="A287" s="306"/>
      <c r="B287" s="291">
        <v>4</v>
      </c>
      <c r="C287" s="293"/>
      <c r="D287" s="294"/>
      <c r="E287" s="297"/>
      <c r="F287" s="298" t="s">
        <v>300</v>
      </c>
      <c r="G287" s="299"/>
      <c r="H287" s="300"/>
      <c r="I287" s="104"/>
      <c r="J287" s="104"/>
      <c r="K287" s="104"/>
      <c r="L287" s="104"/>
      <c r="M287" s="104"/>
      <c r="N287" s="104"/>
      <c r="O287" s="104"/>
      <c r="P287" s="104"/>
      <c r="Q287" s="104"/>
      <c r="R287" s="104"/>
      <c r="S287" s="104"/>
      <c r="T287" s="104"/>
      <c r="U287" s="105"/>
      <c r="V287" s="138">
        <f t="shared" si="7"/>
        <v>0</v>
      </c>
      <c r="W287" s="301" t="str">
        <f>IF(V287=0,"-",V288/V287)</f>
        <v>-</v>
      </c>
    </row>
    <row r="288" spans="1:23" ht="26.25" customHeight="1">
      <c r="A288" s="306"/>
      <c r="B288" s="292"/>
      <c r="C288" s="295"/>
      <c r="D288" s="296"/>
      <c r="E288" s="297"/>
      <c r="F288" s="302" t="s">
        <v>298</v>
      </c>
      <c r="G288" s="303"/>
      <c r="H288" s="304"/>
      <c r="I288" s="19"/>
      <c r="J288" s="19"/>
      <c r="K288" s="19"/>
      <c r="L288" s="19"/>
      <c r="M288" s="19"/>
      <c r="N288" s="19"/>
      <c r="O288" s="19"/>
      <c r="P288" s="19"/>
      <c r="Q288" s="19"/>
      <c r="R288" s="19"/>
      <c r="S288" s="19"/>
      <c r="T288" s="19"/>
      <c r="U288" s="20"/>
      <c r="V288" s="138">
        <f t="shared" si="7"/>
        <v>0</v>
      </c>
      <c r="W288" s="301"/>
    </row>
    <row r="289" spans="1:23" ht="26.25" customHeight="1">
      <c r="A289" s="306"/>
      <c r="B289" s="291">
        <v>5</v>
      </c>
      <c r="C289" s="293"/>
      <c r="D289" s="294"/>
      <c r="E289" s="297"/>
      <c r="F289" s="298" t="s">
        <v>300</v>
      </c>
      <c r="G289" s="299"/>
      <c r="H289" s="300"/>
      <c r="I289" s="104"/>
      <c r="J289" s="104"/>
      <c r="K289" s="104"/>
      <c r="L289" s="104"/>
      <c r="M289" s="104"/>
      <c r="N289" s="104"/>
      <c r="O289" s="104"/>
      <c r="P289" s="104"/>
      <c r="Q289" s="104"/>
      <c r="R289" s="104"/>
      <c r="S289" s="104"/>
      <c r="T289" s="104"/>
      <c r="U289" s="105"/>
      <c r="V289" s="138">
        <f t="shared" si="7"/>
        <v>0</v>
      </c>
      <c r="W289" s="301" t="str">
        <f>IF(V289=0,"-",V290/V289)</f>
        <v>-</v>
      </c>
    </row>
    <row r="290" spans="1:23" ht="26.25" customHeight="1">
      <c r="A290" s="307"/>
      <c r="B290" s="292"/>
      <c r="C290" s="295"/>
      <c r="D290" s="296"/>
      <c r="E290" s="297"/>
      <c r="F290" s="302" t="s">
        <v>298</v>
      </c>
      <c r="G290" s="303"/>
      <c r="H290" s="304"/>
      <c r="I290" s="19"/>
      <c r="J290" s="19"/>
      <c r="K290" s="19"/>
      <c r="L290" s="19"/>
      <c r="M290" s="19"/>
      <c r="N290" s="19"/>
      <c r="O290" s="19"/>
      <c r="P290" s="19"/>
      <c r="Q290" s="19"/>
      <c r="R290" s="19"/>
      <c r="S290" s="19"/>
      <c r="T290" s="19"/>
      <c r="U290" s="20"/>
      <c r="V290" s="138">
        <f t="shared" si="7"/>
        <v>0</v>
      </c>
      <c r="W290" s="301"/>
    </row>
    <row r="291" spans="1:23" ht="15.75" customHeight="1"/>
    <row r="293" spans="1:23" ht="12" customHeight="1">
      <c r="A293" s="289"/>
      <c r="B293" s="289"/>
      <c r="C293" s="289"/>
      <c r="D293" s="289"/>
      <c r="E293" s="2"/>
      <c r="F293" s="289"/>
      <c r="G293" s="289"/>
      <c r="H293" s="289"/>
      <c r="I293" s="289"/>
      <c r="J293" s="289"/>
      <c r="K293" s="289"/>
      <c r="L293" s="289"/>
      <c r="M293" s="289"/>
      <c r="N293" s="289"/>
      <c r="O293" s="289"/>
      <c r="P293" s="2"/>
      <c r="Q293" s="289"/>
      <c r="R293" s="289"/>
      <c r="S293" s="289"/>
      <c r="T293" s="289"/>
      <c r="U293" s="289"/>
      <c r="V293" s="289"/>
      <c r="W293" s="289"/>
    </row>
    <row r="294" spans="1:23" ht="15" customHeight="1">
      <c r="A294" s="290" t="s">
        <v>1052</v>
      </c>
      <c r="B294" s="290"/>
      <c r="C294" s="290"/>
      <c r="D294" s="290"/>
      <c r="E294" s="2"/>
      <c r="F294" s="290" t="s">
        <v>1053</v>
      </c>
      <c r="G294" s="290"/>
      <c r="H294" s="290"/>
      <c r="I294" s="290"/>
      <c r="J294" s="290"/>
      <c r="K294" s="290"/>
      <c r="L294" s="290"/>
      <c r="M294" s="290"/>
      <c r="N294" s="290"/>
      <c r="O294" s="290"/>
      <c r="P294" s="2"/>
      <c r="Q294" s="290" t="s">
        <v>1054</v>
      </c>
      <c r="R294" s="290"/>
      <c r="S294" s="290"/>
      <c r="T294" s="290"/>
      <c r="U294" s="290"/>
      <c r="V294" s="290"/>
      <c r="W294" s="290"/>
    </row>
    <row r="295" spans="1:23" ht="15" customHeight="1">
      <c r="A295" s="164"/>
      <c r="B295" s="164"/>
      <c r="C295" s="164"/>
      <c r="D295" s="164"/>
      <c r="F295" s="164"/>
      <c r="G295" s="164"/>
      <c r="H295" s="164"/>
      <c r="I295" s="164"/>
      <c r="J295" s="164"/>
      <c r="K295" s="164"/>
      <c r="L295" s="164"/>
      <c r="M295" s="164"/>
      <c r="N295" s="164"/>
      <c r="O295" s="164"/>
      <c r="Q295" s="164"/>
      <c r="R295" s="164"/>
      <c r="S295" s="164"/>
      <c r="T295" s="164"/>
      <c r="U295" s="164"/>
      <c r="V295" s="164"/>
      <c r="W295" s="164"/>
    </row>
    <row r="297" spans="1:23">
      <c r="A297" s="287" t="s">
        <v>1034</v>
      </c>
      <c r="B297" s="287"/>
      <c r="C297" s="287"/>
      <c r="D297" s="287"/>
      <c r="F297" s="287" t="s">
        <v>1035</v>
      </c>
      <c r="G297" s="287"/>
      <c r="H297" s="287"/>
      <c r="I297" s="287"/>
      <c r="J297" s="287"/>
      <c r="K297" s="287"/>
      <c r="L297" s="287"/>
      <c r="M297" s="287"/>
      <c r="N297" s="287"/>
      <c r="O297" s="287"/>
      <c r="Q297" s="287" t="s">
        <v>1036</v>
      </c>
      <c r="R297" s="287"/>
      <c r="S297" s="287"/>
      <c r="T297" s="287"/>
      <c r="U297" s="287"/>
      <c r="V297" s="287"/>
      <c r="W297" s="287"/>
    </row>
    <row r="298" spans="1:23">
      <c r="A298" s="288"/>
      <c r="B298" s="288"/>
      <c r="C298" s="288"/>
      <c r="D298" s="288"/>
      <c r="F298" s="288"/>
      <c r="G298" s="288"/>
      <c r="H298" s="288"/>
      <c r="I298" s="288"/>
      <c r="J298" s="288"/>
      <c r="K298" s="288"/>
      <c r="L298" s="288"/>
      <c r="M298" s="288"/>
      <c r="N298" s="288"/>
      <c r="O298" s="288"/>
      <c r="Q298" s="288"/>
      <c r="R298" s="288"/>
      <c r="S298" s="288"/>
      <c r="T298" s="288"/>
      <c r="U298" s="288"/>
      <c r="V298" s="288"/>
      <c r="W298" s="288"/>
    </row>
    <row r="299" spans="1:23" hidden="1"/>
    <row r="300" spans="1:23" hidden="1"/>
    <row r="301" spans="1:23" hidden="1"/>
    <row r="302" spans="1:23" hidden="1"/>
    <row r="303" spans="1:23" hidden="1"/>
    <row r="304" spans="1:23"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spans="1:2" hidden="1"/>
    <row r="322" spans="1:2" hidden="1"/>
    <row r="323" spans="1:2" hidden="1"/>
    <row r="324" spans="1:2" hidden="1"/>
    <row r="325" spans="1:2" hidden="1"/>
    <row r="326" spans="1:2" hidden="1"/>
    <row r="327" spans="1:2" hidden="1"/>
    <row r="328" spans="1:2" hidden="1"/>
    <row r="329" spans="1:2" hidden="1"/>
    <row r="330" spans="1:2" hidden="1"/>
    <row r="331" spans="1:2" hidden="1"/>
    <row r="332" spans="1:2" hidden="1">
      <c r="A332" s="1">
        <v>1</v>
      </c>
      <c r="B332" s="10" t="s">
        <v>33</v>
      </c>
    </row>
    <row r="333" spans="1:2" hidden="1">
      <c r="A333" s="1">
        <v>2</v>
      </c>
      <c r="B333" s="10" t="s">
        <v>34</v>
      </c>
    </row>
    <row r="334" spans="1:2" hidden="1">
      <c r="A334" s="1">
        <v>3</v>
      </c>
      <c r="B334" s="10" t="s">
        <v>35</v>
      </c>
    </row>
    <row r="335" spans="1:2" hidden="1">
      <c r="A335" s="1">
        <v>4</v>
      </c>
      <c r="B335" s="10" t="s">
        <v>36</v>
      </c>
    </row>
    <row r="336" spans="1:2" hidden="1"/>
    <row r="337" spans="1:2" hidden="1"/>
    <row r="338" spans="1:2" hidden="1">
      <c r="B338" s="1" t="s">
        <v>37</v>
      </c>
    </row>
    <row r="339" spans="1:2" hidden="1">
      <c r="A339" s="1">
        <v>1</v>
      </c>
      <c r="B339" s="1" t="s">
        <v>38</v>
      </c>
    </row>
    <row r="340" spans="1:2" hidden="1">
      <c r="A340" s="1">
        <v>2</v>
      </c>
      <c r="B340" s="1" t="s">
        <v>39</v>
      </c>
    </row>
    <row r="341" spans="1:2" hidden="1">
      <c r="A341" s="1">
        <v>3</v>
      </c>
      <c r="B341" s="1" t="s">
        <v>40</v>
      </c>
    </row>
    <row r="342" spans="1:2" hidden="1">
      <c r="A342" s="1">
        <v>4</v>
      </c>
      <c r="B342" s="1" t="s">
        <v>41</v>
      </c>
    </row>
    <row r="343" spans="1:2" hidden="1"/>
    <row r="344" spans="1:2" hidden="1"/>
    <row r="345" spans="1:2" hidden="1">
      <c r="B345" s="1" t="s">
        <v>42</v>
      </c>
    </row>
    <row r="346" spans="1:2" hidden="1">
      <c r="A346" s="1">
        <v>1.1000000000000001</v>
      </c>
      <c r="B346" s="1" t="s">
        <v>43</v>
      </c>
    </row>
    <row r="347" spans="1:2" hidden="1">
      <c r="A347" s="1">
        <v>1.2</v>
      </c>
      <c r="B347" s="1" t="s">
        <v>44</v>
      </c>
    </row>
    <row r="348" spans="1:2" hidden="1">
      <c r="A348" s="1">
        <v>1.3</v>
      </c>
      <c r="B348" s="1" t="s">
        <v>45</v>
      </c>
    </row>
    <row r="349" spans="1:2" hidden="1">
      <c r="A349" s="1">
        <v>1.4</v>
      </c>
      <c r="B349" s="1" t="s">
        <v>46</v>
      </c>
    </row>
    <row r="350" spans="1:2" hidden="1">
      <c r="A350" s="1">
        <v>1.5</v>
      </c>
      <c r="B350" s="1" t="s">
        <v>47</v>
      </c>
    </row>
    <row r="351" spans="1:2" hidden="1">
      <c r="A351" s="1">
        <v>1.6</v>
      </c>
      <c r="B351" s="1" t="s">
        <v>48</v>
      </c>
    </row>
    <row r="352" spans="1:2" hidden="1">
      <c r="A352" s="1">
        <v>1.7</v>
      </c>
      <c r="B352" s="1" t="s">
        <v>49</v>
      </c>
    </row>
    <row r="353" spans="1:2" hidden="1">
      <c r="A353" s="1">
        <v>1.8</v>
      </c>
      <c r="B353" s="1" t="s">
        <v>50</v>
      </c>
    </row>
    <row r="354" spans="1:2" hidden="1">
      <c r="A354" s="1">
        <v>2.1</v>
      </c>
      <c r="B354" s="1" t="s">
        <v>51</v>
      </c>
    </row>
    <row r="355" spans="1:2" hidden="1">
      <c r="A355" s="1">
        <v>2.2000000000000002</v>
      </c>
      <c r="B355" s="1" t="s">
        <v>52</v>
      </c>
    </row>
    <row r="356" spans="1:2" hidden="1">
      <c r="A356" s="1">
        <v>2.2999999999999998</v>
      </c>
      <c r="B356" s="1" t="s">
        <v>53</v>
      </c>
    </row>
    <row r="357" spans="1:2" hidden="1">
      <c r="A357" s="1">
        <v>2.4</v>
      </c>
      <c r="B357" s="1" t="s">
        <v>54</v>
      </c>
    </row>
    <row r="358" spans="1:2" hidden="1">
      <c r="A358" s="1">
        <v>2.5</v>
      </c>
      <c r="B358" s="1" t="s">
        <v>55</v>
      </c>
    </row>
    <row r="359" spans="1:2" hidden="1">
      <c r="A359" s="1">
        <v>2.6</v>
      </c>
      <c r="B359" s="1" t="s">
        <v>56</v>
      </c>
    </row>
    <row r="360" spans="1:2" hidden="1">
      <c r="A360" s="1">
        <v>2.7</v>
      </c>
      <c r="B360" s="1" t="s">
        <v>57</v>
      </c>
    </row>
    <row r="361" spans="1:2" hidden="1">
      <c r="A361" s="1">
        <v>3.1</v>
      </c>
      <c r="B361" s="1" t="s">
        <v>58</v>
      </c>
    </row>
    <row r="362" spans="1:2" hidden="1">
      <c r="A362" s="1">
        <v>3.2</v>
      </c>
      <c r="B362" s="1" t="s">
        <v>59</v>
      </c>
    </row>
    <row r="363" spans="1:2" hidden="1">
      <c r="A363" s="1">
        <v>3.3</v>
      </c>
      <c r="B363" s="1" t="s">
        <v>60</v>
      </c>
    </row>
    <row r="364" spans="1:2" hidden="1">
      <c r="A364" s="1">
        <v>3.4</v>
      </c>
      <c r="B364" s="1" t="s">
        <v>61</v>
      </c>
    </row>
    <row r="365" spans="1:2" hidden="1">
      <c r="A365" s="1">
        <v>3.5</v>
      </c>
      <c r="B365" s="1" t="s">
        <v>62</v>
      </c>
    </row>
    <row r="366" spans="1:2" hidden="1">
      <c r="A366" s="1">
        <v>3.6</v>
      </c>
      <c r="B366" s="1" t="s">
        <v>63</v>
      </c>
    </row>
    <row r="367" spans="1:2" hidden="1">
      <c r="A367" s="1">
        <v>3.7</v>
      </c>
      <c r="B367" s="1" t="s">
        <v>64</v>
      </c>
    </row>
    <row r="368" spans="1:2" hidden="1">
      <c r="A368" s="1">
        <v>3.8</v>
      </c>
      <c r="B368" s="1" t="s">
        <v>65</v>
      </c>
    </row>
    <row r="369" spans="1:2" hidden="1">
      <c r="A369" s="1">
        <v>3.9</v>
      </c>
      <c r="B369" s="1" t="s">
        <v>66</v>
      </c>
    </row>
    <row r="370" spans="1:2" hidden="1">
      <c r="A370" s="1">
        <v>4.0999999999999996</v>
      </c>
      <c r="B370" s="1" t="s">
        <v>67</v>
      </c>
    </row>
    <row r="371" spans="1:2" hidden="1">
      <c r="A371" s="1">
        <v>4.2</v>
      </c>
      <c r="B371" s="1" t="s">
        <v>68</v>
      </c>
    </row>
    <row r="372" spans="1:2" hidden="1">
      <c r="A372" s="1">
        <v>4.3</v>
      </c>
      <c r="B372" s="1" t="s">
        <v>69</v>
      </c>
    </row>
    <row r="373" spans="1:2" hidden="1">
      <c r="A373" s="1">
        <v>4.4000000000000004</v>
      </c>
      <c r="B373" s="1" t="s">
        <v>70</v>
      </c>
    </row>
    <row r="374" spans="1:2" hidden="1"/>
    <row r="375" spans="1:2" hidden="1"/>
    <row r="376" spans="1:2" hidden="1"/>
    <row r="377" spans="1:2" hidden="1">
      <c r="B377" s="1" t="s">
        <v>71</v>
      </c>
    </row>
    <row r="378" spans="1:2" hidden="1">
      <c r="A378" s="1" t="s">
        <v>72</v>
      </c>
      <c r="B378" s="1" t="s">
        <v>43</v>
      </c>
    </row>
    <row r="379" spans="1:2" hidden="1">
      <c r="A379" s="1" t="s">
        <v>73</v>
      </c>
      <c r="B379" s="1" t="s">
        <v>74</v>
      </c>
    </row>
    <row r="380" spans="1:2" hidden="1">
      <c r="A380" s="1" t="s">
        <v>75</v>
      </c>
      <c r="B380" s="1" t="s">
        <v>76</v>
      </c>
    </row>
    <row r="381" spans="1:2" hidden="1">
      <c r="A381" s="1" t="s">
        <v>77</v>
      </c>
      <c r="B381" s="1" t="s">
        <v>78</v>
      </c>
    </row>
    <row r="382" spans="1:2" hidden="1">
      <c r="A382" s="1" t="s">
        <v>79</v>
      </c>
      <c r="B382" s="1" t="s">
        <v>80</v>
      </c>
    </row>
    <row r="383" spans="1:2" hidden="1">
      <c r="A383" s="1" t="s">
        <v>81</v>
      </c>
      <c r="B383" s="1" t="s">
        <v>82</v>
      </c>
    </row>
    <row r="384" spans="1:2" hidden="1">
      <c r="A384" s="1" t="s">
        <v>83</v>
      </c>
      <c r="B384" s="1" t="s">
        <v>84</v>
      </c>
    </row>
    <row r="385" spans="1:2" hidden="1">
      <c r="A385" s="1" t="s">
        <v>85</v>
      </c>
      <c r="B385" s="1" t="s">
        <v>86</v>
      </c>
    </row>
    <row r="386" spans="1:2" hidden="1">
      <c r="A386" s="1" t="s">
        <v>87</v>
      </c>
      <c r="B386" s="1" t="s">
        <v>88</v>
      </c>
    </row>
    <row r="387" spans="1:2" hidden="1">
      <c r="A387" s="1" t="s">
        <v>89</v>
      </c>
      <c r="B387" s="1" t="s">
        <v>90</v>
      </c>
    </row>
    <row r="388" spans="1:2" hidden="1">
      <c r="A388" s="1" t="s">
        <v>91</v>
      </c>
      <c r="B388" s="1" t="s">
        <v>92</v>
      </c>
    </row>
    <row r="389" spans="1:2" hidden="1">
      <c r="A389" s="1" t="s">
        <v>93</v>
      </c>
      <c r="B389" s="1" t="s">
        <v>94</v>
      </c>
    </row>
    <row r="390" spans="1:2" hidden="1">
      <c r="A390" s="1" t="s">
        <v>95</v>
      </c>
      <c r="B390" s="1" t="s">
        <v>96</v>
      </c>
    </row>
    <row r="391" spans="1:2" hidden="1">
      <c r="A391" s="1" t="s">
        <v>97</v>
      </c>
      <c r="B391" s="1" t="s">
        <v>98</v>
      </c>
    </row>
    <row r="392" spans="1:2" hidden="1">
      <c r="A392" s="1" t="s">
        <v>99</v>
      </c>
      <c r="B392" s="1" t="s">
        <v>100</v>
      </c>
    </row>
    <row r="393" spans="1:2" hidden="1">
      <c r="A393" s="1" t="s">
        <v>101</v>
      </c>
      <c r="B393" s="1" t="s">
        <v>46</v>
      </c>
    </row>
    <row r="394" spans="1:2" hidden="1">
      <c r="A394" s="1" t="s">
        <v>102</v>
      </c>
      <c r="B394" s="1" t="s">
        <v>103</v>
      </c>
    </row>
    <row r="395" spans="1:2" hidden="1">
      <c r="A395" s="1" t="s">
        <v>104</v>
      </c>
      <c r="B395" s="1" t="s">
        <v>105</v>
      </c>
    </row>
    <row r="396" spans="1:2" hidden="1">
      <c r="A396" s="1" t="s">
        <v>106</v>
      </c>
      <c r="B396" s="1" t="s">
        <v>107</v>
      </c>
    </row>
    <row r="397" spans="1:2" hidden="1">
      <c r="A397" s="1" t="s">
        <v>108</v>
      </c>
      <c r="B397" s="1" t="s">
        <v>109</v>
      </c>
    </row>
    <row r="398" spans="1:2" hidden="1">
      <c r="A398" s="1" t="s">
        <v>110</v>
      </c>
      <c r="B398" s="1" t="s">
        <v>111</v>
      </c>
    </row>
    <row r="399" spans="1:2" hidden="1">
      <c r="A399" s="1" t="s">
        <v>112</v>
      </c>
      <c r="B399" s="1" t="s">
        <v>113</v>
      </c>
    </row>
    <row r="400" spans="1:2" hidden="1">
      <c r="A400" s="1" t="s">
        <v>114</v>
      </c>
      <c r="B400" s="1" t="s">
        <v>115</v>
      </c>
    </row>
    <row r="401" spans="1:2" hidden="1">
      <c r="A401" s="1" t="s">
        <v>116</v>
      </c>
      <c r="B401" s="1" t="s">
        <v>117</v>
      </c>
    </row>
    <row r="402" spans="1:2" hidden="1">
      <c r="A402" s="1" t="s">
        <v>118</v>
      </c>
      <c r="B402" s="1" t="s">
        <v>119</v>
      </c>
    </row>
    <row r="403" spans="1:2" hidden="1">
      <c r="A403" s="1" t="s">
        <v>120</v>
      </c>
      <c r="B403" s="1" t="s">
        <v>121</v>
      </c>
    </row>
    <row r="404" spans="1:2" hidden="1">
      <c r="A404" s="1" t="s">
        <v>122</v>
      </c>
      <c r="B404" s="1" t="s">
        <v>123</v>
      </c>
    </row>
    <row r="405" spans="1:2" hidden="1">
      <c r="A405" s="1" t="s">
        <v>124</v>
      </c>
      <c r="B405" s="1" t="s">
        <v>125</v>
      </c>
    </row>
    <row r="406" spans="1:2" hidden="1">
      <c r="A406" s="1" t="s">
        <v>126</v>
      </c>
      <c r="B406" s="1" t="s">
        <v>127</v>
      </c>
    </row>
    <row r="407" spans="1:2" hidden="1">
      <c r="A407" s="1" t="s">
        <v>128</v>
      </c>
      <c r="B407" s="1" t="s">
        <v>100</v>
      </c>
    </row>
    <row r="408" spans="1:2" hidden="1">
      <c r="A408" s="1" t="s">
        <v>129</v>
      </c>
      <c r="B408" s="1" t="s">
        <v>130</v>
      </c>
    </row>
    <row r="409" spans="1:2" hidden="1">
      <c r="A409" s="1" t="s">
        <v>131</v>
      </c>
      <c r="B409" s="1" t="s">
        <v>132</v>
      </c>
    </row>
    <row r="410" spans="1:2" hidden="1">
      <c r="A410" s="1" t="s">
        <v>133</v>
      </c>
      <c r="B410" s="1" t="s">
        <v>134</v>
      </c>
    </row>
    <row r="411" spans="1:2" hidden="1">
      <c r="A411" s="1" t="s">
        <v>135</v>
      </c>
      <c r="B411" s="1" t="s">
        <v>136</v>
      </c>
    </row>
    <row r="412" spans="1:2" hidden="1">
      <c r="A412" s="1" t="s">
        <v>137</v>
      </c>
      <c r="B412" s="1" t="s">
        <v>138</v>
      </c>
    </row>
    <row r="413" spans="1:2" hidden="1">
      <c r="A413" s="1" t="s">
        <v>139</v>
      </c>
      <c r="B413" s="1" t="s">
        <v>140</v>
      </c>
    </row>
    <row r="414" spans="1:2" hidden="1">
      <c r="A414" s="1" t="s">
        <v>141</v>
      </c>
      <c r="B414" s="1" t="s">
        <v>142</v>
      </c>
    </row>
    <row r="415" spans="1:2" hidden="1">
      <c r="A415" s="1" t="s">
        <v>143</v>
      </c>
      <c r="B415" s="1" t="s">
        <v>144</v>
      </c>
    </row>
    <row r="416" spans="1:2" hidden="1">
      <c r="A416" s="1" t="s">
        <v>145</v>
      </c>
      <c r="B416" s="1" t="s">
        <v>146</v>
      </c>
    </row>
    <row r="417" spans="1:2" hidden="1">
      <c r="A417" s="1" t="s">
        <v>147</v>
      </c>
      <c r="B417" s="1" t="s">
        <v>148</v>
      </c>
    </row>
    <row r="418" spans="1:2" hidden="1">
      <c r="A418" s="1" t="s">
        <v>149</v>
      </c>
      <c r="B418" s="1" t="s">
        <v>150</v>
      </c>
    </row>
    <row r="419" spans="1:2" hidden="1">
      <c r="A419" s="1" t="s">
        <v>151</v>
      </c>
      <c r="B419" s="1" t="s">
        <v>152</v>
      </c>
    </row>
    <row r="420" spans="1:2" hidden="1">
      <c r="A420" s="1" t="s">
        <v>153</v>
      </c>
      <c r="B420" s="1" t="s">
        <v>154</v>
      </c>
    </row>
    <row r="421" spans="1:2" hidden="1">
      <c r="A421" s="1" t="s">
        <v>155</v>
      </c>
      <c r="B421" s="1" t="s">
        <v>156</v>
      </c>
    </row>
    <row r="422" spans="1:2" hidden="1">
      <c r="A422" s="1" t="s">
        <v>157</v>
      </c>
      <c r="B422" s="1" t="s">
        <v>158</v>
      </c>
    </row>
    <row r="423" spans="1:2" hidden="1">
      <c r="A423" s="1" t="s">
        <v>159</v>
      </c>
      <c r="B423" s="1" t="s">
        <v>160</v>
      </c>
    </row>
    <row r="424" spans="1:2" hidden="1">
      <c r="A424" s="1" t="s">
        <v>161</v>
      </c>
      <c r="B424" s="1" t="s">
        <v>162</v>
      </c>
    </row>
    <row r="425" spans="1:2" hidden="1">
      <c r="A425" s="1" t="s">
        <v>163</v>
      </c>
      <c r="B425" s="1" t="s">
        <v>164</v>
      </c>
    </row>
    <row r="426" spans="1:2" hidden="1">
      <c r="A426" s="1" t="s">
        <v>165</v>
      </c>
      <c r="B426" s="1" t="s">
        <v>166</v>
      </c>
    </row>
    <row r="427" spans="1:2" hidden="1">
      <c r="A427" s="1" t="s">
        <v>167</v>
      </c>
      <c r="B427" s="1" t="s">
        <v>168</v>
      </c>
    </row>
    <row r="428" spans="1:2" hidden="1">
      <c r="A428" s="1" t="s">
        <v>169</v>
      </c>
      <c r="B428" s="1" t="s">
        <v>170</v>
      </c>
    </row>
    <row r="429" spans="1:2" hidden="1">
      <c r="A429" s="1" t="s">
        <v>171</v>
      </c>
      <c r="B429" s="1" t="s">
        <v>172</v>
      </c>
    </row>
    <row r="430" spans="1:2" hidden="1">
      <c r="A430" s="1" t="s">
        <v>173</v>
      </c>
      <c r="B430" s="1" t="s">
        <v>174</v>
      </c>
    </row>
    <row r="431" spans="1:2" hidden="1">
      <c r="A431" s="1" t="s">
        <v>175</v>
      </c>
      <c r="B431" s="1" t="s">
        <v>176</v>
      </c>
    </row>
    <row r="432" spans="1:2" hidden="1">
      <c r="A432" s="1" t="s">
        <v>177</v>
      </c>
      <c r="B432" s="1" t="s">
        <v>178</v>
      </c>
    </row>
    <row r="433" spans="1:2" hidden="1">
      <c r="A433" s="1" t="s">
        <v>179</v>
      </c>
      <c r="B433" s="1" t="s">
        <v>180</v>
      </c>
    </row>
    <row r="434" spans="1:2" hidden="1">
      <c r="A434" s="1" t="s">
        <v>181</v>
      </c>
      <c r="B434" s="1" t="s">
        <v>182</v>
      </c>
    </row>
    <row r="435" spans="1:2" hidden="1">
      <c r="A435" s="1" t="s">
        <v>183</v>
      </c>
      <c r="B435" s="1" t="s">
        <v>184</v>
      </c>
    </row>
    <row r="436" spans="1:2" hidden="1">
      <c r="A436" s="1" t="s">
        <v>185</v>
      </c>
      <c r="B436" s="1" t="s">
        <v>186</v>
      </c>
    </row>
    <row r="437" spans="1:2" hidden="1">
      <c r="A437" s="1" t="s">
        <v>187</v>
      </c>
      <c r="B437" s="1" t="s">
        <v>188</v>
      </c>
    </row>
    <row r="438" spans="1:2" hidden="1">
      <c r="A438" s="1" t="s">
        <v>189</v>
      </c>
      <c r="B438" s="1" t="s">
        <v>190</v>
      </c>
    </row>
    <row r="439" spans="1:2" hidden="1">
      <c r="A439" s="1" t="s">
        <v>191</v>
      </c>
      <c r="B439" s="1" t="s">
        <v>192</v>
      </c>
    </row>
    <row r="440" spans="1:2" hidden="1">
      <c r="A440" s="1" t="s">
        <v>193</v>
      </c>
      <c r="B440" s="1" t="s">
        <v>194</v>
      </c>
    </row>
    <row r="441" spans="1:2" hidden="1">
      <c r="A441" s="1" t="s">
        <v>195</v>
      </c>
      <c r="B441" s="1" t="s">
        <v>196</v>
      </c>
    </row>
    <row r="442" spans="1:2" hidden="1">
      <c r="A442" s="1" t="s">
        <v>197</v>
      </c>
      <c r="B442" s="1" t="s">
        <v>198</v>
      </c>
    </row>
    <row r="443" spans="1:2" hidden="1">
      <c r="A443" s="1" t="s">
        <v>199</v>
      </c>
      <c r="B443" s="1" t="s">
        <v>200</v>
      </c>
    </row>
    <row r="444" spans="1:2" hidden="1">
      <c r="A444" s="1" t="s">
        <v>201</v>
      </c>
      <c r="B444" s="1" t="s">
        <v>202</v>
      </c>
    </row>
    <row r="445" spans="1:2" hidden="1">
      <c r="A445" s="1" t="s">
        <v>203</v>
      </c>
      <c r="B445" s="1" t="s">
        <v>204</v>
      </c>
    </row>
    <row r="446" spans="1:2" hidden="1">
      <c r="A446" s="1" t="s">
        <v>205</v>
      </c>
      <c r="B446" s="1" t="s">
        <v>206</v>
      </c>
    </row>
    <row r="447" spans="1:2" hidden="1">
      <c r="A447" s="1" t="s">
        <v>207</v>
      </c>
      <c r="B447" s="1" t="s">
        <v>208</v>
      </c>
    </row>
    <row r="448" spans="1:2" hidden="1">
      <c r="A448" s="1" t="s">
        <v>209</v>
      </c>
      <c r="B448" s="1" t="s">
        <v>210</v>
      </c>
    </row>
    <row r="449" spans="1:2" hidden="1">
      <c r="A449" s="1" t="s">
        <v>211</v>
      </c>
      <c r="B449" s="1" t="s">
        <v>212</v>
      </c>
    </row>
    <row r="450" spans="1:2" hidden="1">
      <c r="A450" s="1" t="s">
        <v>213</v>
      </c>
      <c r="B450" s="1" t="s">
        <v>214</v>
      </c>
    </row>
    <row r="451" spans="1:2" hidden="1">
      <c r="A451" s="1" t="s">
        <v>215</v>
      </c>
      <c r="B451" s="1" t="s">
        <v>216</v>
      </c>
    </row>
    <row r="452" spans="1:2" hidden="1">
      <c r="A452" s="1" t="s">
        <v>217</v>
      </c>
      <c r="B452" s="1" t="s">
        <v>218</v>
      </c>
    </row>
    <row r="453" spans="1:2" hidden="1">
      <c r="A453" s="1" t="s">
        <v>219</v>
      </c>
      <c r="B453" s="1" t="s">
        <v>220</v>
      </c>
    </row>
    <row r="454" spans="1:2" hidden="1">
      <c r="A454" s="1" t="s">
        <v>221</v>
      </c>
      <c r="B454" s="1" t="s">
        <v>222</v>
      </c>
    </row>
    <row r="455" spans="1:2" hidden="1">
      <c r="A455" s="1" t="s">
        <v>223</v>
      </c>
      <c r="B455" s="1" t="s">
        <v>224</v>
      </c>
    </row>
    <row r="456" spans="1:2" hidden="1">
      <c r="A456" s="1" t="s">
        <v>225</v>
      </c>
      <c r="B456" s="1" t="s">
        <v>226</v>
      </c>
    </row>
    <row r="457" spans="1:2" hidden="1">
      <c r="A457" s="1" t="s">
        <v>227</v>
      </c>
      <c r="B457" s="1" t="s">
        <v>228</v>
      </c>
    </row>
    <row r="458" spans="1:2" hidden="1">
      <c r="A458" s="1" t="s">
        <v>229</v>
      </c>
      <c r="B458" s="1" t="s">
        <v>230</v>
      </c>
    </row>
    <row r="459" spans="1:2" hidden="1">
      <c r="A459" s="1" t="s">
        <v>231</v>
      </c>
      <c r="B459" s="1" t="s">
        <v>232</v>
      </c>
    </row>
    <row r="460" spans="1:2" hidden="1">
      <c r="A460" s="1" t="s">
        <v>233</v>
      </c>
      <c r="B460" s="1" t="s">
        <v>234</v>
      </c>
    </row>
    <row r="461" spans="1:2" hidden="1">
      <c r="A461" s="1" t="s">
        <v>235</v>
      </c>
      <c r="B461" s="1" t="s">
        <v>236</v>
      </c>
    </row>
    <row r="462" spans="1:2" hidden="1">
      <c r="A462" s="1" t="s">
        <v>237</v>
      </c>
      <c r="B462" s="1" t="s">
        <v>238</v>
      </c>
    </row>
    <row r="463" spans="1:2" hidden="1">
      <c r="A463" s="1" t="s">
        <v>239</v>
      </c>
      <c r="B463" s="1" t="s">
        <v>240</v>
      </c>
    </row>
    <row r="464" spans="1:2" hidden="1">
      <c r="A464" s="1" t="s">
        <v>241</v>
      </c>
      <c r="B464" s="1" t="s">
        <v>242</v>
      </c>
    </row>
    <row r="465" spans="1:2" hidden="1">
      <c r="A465" s="1" t="s">
        <v>243</v>
      </c>
      <c r="B465" s="1" t="s">
        <v>244</v>
      </c>
    </row>
    <row r="466" spans="1:2" hidden="1">
      <c r="A466" s="1" t="s">
        <v>245</v>
      </c>
      <c r="B466" s="1" t="s">
        <v>246</v>
      </c>
    </row>
    <row r="467" spans="1:2" hidden="1">
      <c r="A467" s="1" t="s">
        <v>247</v>
      </c>
      <c r="B467" s="1" t="s">
        <v>248</v>
      </c>
    </row>
    <row r="468" spans="1:2" hidden="1">
      <c r="A468" s="1" t="s">
        <v>249</v>
      </c>
      <c r="B468" s="1" t="s">
        <v>250</v>
      </c>
    </row>
    <row r="469" spans="1:2" hidden="1">
      <c r="A469" s="1" t="s">
        <v>251</v>
      </c>
      <c r="B469" s="1" t="s">
        <v>252</v>
      </c>
    </row>
    <row r="470" spans="1:2" hidden="1">
      <c r="A470" s="1" t="s">
        <v>253</v>
      </c>
      <c r="B470" s="1" t="s">
        <v>254</v>
      </c>
    </row>
    <row r="471" spans="1:2" hidden="1">
      <c r="A471" s="1" t="s">
        <v>255</v>
      </c>
      <c r="B471" s="1" t="s">
        <v>256</v>
      </c>
    </row>
    <row r="472" spans="1:2" hidden="1">
      <c r="A472" s="1" t="s">
        <v>257</v>
      </c>
      <c r="B472" s="1" t="s">
        <v>258</v>
      </c>
    </row>
    <row r="473" spans="1:2" hidden="1">
      <c r="A473" s="1" t="s">
        <v>259</v>
      </c>
      <c r="B473" s="1" t="s">
        <v>260</v>
      </c>
    </row>
    <row r="474" spans="1:2" hidden="1">
      <c r="A474" s="1" t="s">
        <v>261</v>
      </c>
      <c r="B474" s="1" t="s">
        <v>262</v>
      </c>
    </row>
    <row r="475" spans="1:2" hidden="1">
      <c r="A475" s="1" t="s">
        <v>263</v>
      </c>
      <c r="B475" s="1" t="s">
        <v>264</v>
      </c>
    </row>
    <row r="476" spans="1:2" hidden="1">
      <c r="A476" s="1" t="s">
        <v>265</v>
      </c>
      <c r="B476" s="1" t="s">
        <v>266</v>
      </c>
    </row>
    <row r="477" spans="1:2" hidden="1">
      <c r="A477" s="1" t="s">
        <v>267</v>
      </c>
      <c r="B477" s="1" t="s">
        <v>268</v>
      </c>
    </row>
    <row r="478" spans="1:2" hidden="1">
      <c r="A478" s="1" t="s">
        <v>269</v>
      </c>
      <c r="B478" s="1" t="s">
        <v>270</v>
      </c>
    </row>
    <row r="479" spans="1:2" hidden="1">
      <c r="A479" s="1" t="s">
        <v>271</v>
      </c>
      <c r="B479" s="1" t="s">
        <v>272</v>
      </c>
    </row>
    <row r="480" spans="1:2" hidden="1">
      <c r="A480" s="1" t="s">
        <v>273</v>
      </c>
      <c r="B480" s="1" t="s">
        <v>274</v>
      </c>
    </row>
    <row r="481" spans="1:5" hidden="1">
      <c r="A481" s="1" t="s">
        <v>275</v>
      </c>
      <c r="B481" s="1" t="s">
        <v>276</v>
      </c>
    </row>
    <row r="482" spans="1:5" hidden="1">
      <c r="A482" s="1" t="s">
        <v>277</v>
      </c>
      <c r="B482" s="1" t="s">
        <v>278</v>
      </c>
    </row>
    <row r="483" spans="1:5" hidden="1">
      <c r="A483" s="1" t="s">
        <v>279</v>
      </c>
      <c r="B483" s="1" t="s">
        <v>280</v>
      </c>
    </row>
    <row r="484" spans="1:5" hidden="1">
      <c r="A484" s="1" t="s">
        <v>281</v>
      </c>
      <c r="B484" s="1" t="s">
        <v>282</v>
      </c>
    </row>
    <row r="485" spans="1:5" hidden="1">
      <c r="A485" s="1" t="s">
        <v>283</v>
      </c>
      <c r="B485" s="1" t="s">
        <v>284</v>
      </c>
    </row>
    <row r="486" spans="1:5" hidden="1">
      <c r="A486" s="1" t="s">
        <v>285</v>
      </c>
      <c r="B486" s="1" t="s">
        <v>286</v>
      </c>
    </row>
    <row r="487" spans="1:5" hidden="1">
      <c r="A487" s="1" t="s">
        <v>287</v>
      </c>
      <c r="B487" s="1" t="s">
        <v>288</v>
      </c>
    </row>
    <row r="488" spans="1:5" hidden="1">
      <c r="A488" s="1" t="s">
        <v>289</v>
      </c>
      <c r="B488" s="1" t="s">
        <v>290</v>
      </c>
    </row>
    <row r="489" spans="1:5" hidden="1"/>
    <row r="490" spans="1:5" hidden="1"/>
    <row r="491" spans="1:5" hidden="1"/>
    <row r="492" spans="1:5" hidden="1">
      <c r="C492" s="1" t="s">
        <v>291</v>
      </c>
      <c r="D492" s="1" t="s">
        <v>292</v>
      </c>
      <c r="E492" s="1" t="s">
        <v>293</v>
      </c>
    </row>
    <row r="493" spans="1:5" hidden="1">
      <c r="C493" s="1" t="s">
        <v>308</v>
      </c>
      <c r="D493" s="1" t="s">
        <v>294</v>
      </c>
      <c r="E493" s="1" t="s">
        <v>295</v>
      </c>
    </row>
    <row r="494" spans="1:5" hidden="1">
      <c r="C494" s="1" t="s">
        <v>307</v>
      </c>
      <c r="E494" s="1" t="s">
        <v>296</v>
      </c>
    </row>
    <row r="495" spans="1:5" hidden="1">
      <c r="E495" s="1" t="s">
        <v>297</v>
      </c>
    </row>
    <row r="496" spans="1:5" hidden="1"/>
    <row r="497" spans="3:3" hidden="1"/>
    <row r="498" spans="3:3" hidden="1"/>
    <row r="499" spans="3:3" hidden="1"/>
    <row r="500" spans="3:3" hidden="1"/>
    <row r="501" spans="3:3" hidden="1">
      <c r="C501" s="1" t="s">
        <v>335</v>
      </c>
    </row>
    <row r="502" spans="3:3" hidden="1">
      <c r="C502" s="1" t="s">
        <v>336</v>
      </c>
    </row>
    <row r="503" spans="3:3" hidden="1">
      <c r="C503" s="1" t="s">
        <v>337</v>
      </c>
    </row>
    <row r="504" spans="3:3" hidden="1"/>
    <row r="505" spans="3:3" hidden="1"/>
    <row r="506" spans="3:3" hidden="1"/>
    <row r="507" spans="3:3" hidden="1"/>
    <row r="508" spans="3:3" hidden="1"/>
    <row r="509" spans="3:3" hidden="1"/>
    <row r="510" spans="3:3" hidden="1"/>
    <row r="511" spans="3:3" hidden="1"/>
    <row r="512" spans="3:3"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sheetData>
  <sheetProtection formatCells="0" formatColumns="0" formatRows="0" selectLockedCells="1" autoFilter="0"/>
  <protectedRanges>
    <protectedRange sqref="G38 O38 F56 O41:O42 G42 Q71 G69 O69 F87 O72:O73 G73 Q102 G100 O100 F118 O103:O104 G104 Q131 G129 O129 F147 O132:O133 G133 Q160 G158 O158 F176 O161:O162 G162 Q189 G187 O187 F205 O190:O191 G191 Q218 G216 O216 G220 O219:O220 F234" name="FIN"/>
    <protectedRange sqref="D8:W10" name="FIN_1"/>
    <protectedRange sqref="D14:W17" name="FIN_2"/>
    <protectedRange sqref="A20 A22 A24" name="FIN_3"/>
    <protectedRange sqref="C35 C66 C97 C126 C155 C184 C213" name="FIN_4"/>
    <protectedRange sqref="K37 K68 K99 K128 K157 K186 K215" name="FIN_5"/>
    <protectedRange sqref="I51:T52 I78:T78 I82:T83 I108:T109 I113:T114 I137:T138 I142:T143 I166:T167 I171:T172 I195:T196 I200:T201 I224:T225 I229:T230" name="FIN_6"/>
    <protectedRange sqref="D78:E78 D108:E109 D137:E138 D166:E167 D195:E196 D224:E225 D82:E83" name="FIN_7"/>
    <protectedRange sqref="D142:E143 D51:E52 D113:E114 D171:E172 D200:E201 D229:E230" name="FIN_8"/>
    <protectedRange sqref="Q40" name="FIN_9"/>
    <protectedRange sqref="I46:T47" name="FIN_6_1"/>
    <protectedRange sqref="D46:E47" name="FIN_7_1"/>
    <protectedRange sqref="I77:T77" name="FIN_6_2"/>
    <protectedRange sqref="D77:E77" name="FIN_7_2"/>
  </protectedRanges>
  <dataConsolidate/>
  <mergeCells count="580">
    <mergeCell ref="A297:D297"/>
    <mergeCell ref="F297:O297"/>
    <mergeCell ref="Q297:W297"/>
    <mergeCell ref="A298:D298"/>
    <mergeCell ref="F298:O298"/>
    <mergeCell ref="Q298:W298"/>
    <mergeCell ref="A293:D293"/>
    <mergeCell ref="F293:O293"/>
    <mergeCell ref="Q293:W293"/>
    <mergeCell ref="A294:D294"/>
    <mergeCell ref="F294:O294"/>
    <mergeCell ref="Q294:W294"/>
    <mergeCell ref="W285:W286"/>
    <mergeCell ref="F286:H286"/>
    <mergeCell ref="B289:B290"/>
    <mergeCell ref="C289:D290"/>
    <mergeCell ref="E289:E290"/>
    <mergeCell ref="F289:H289"/>
    <mergeCell ref="W289:W290"/>
    <mergeCell ref="F290:H290"/>
    <mergeCell ref="B287:B288"/>
    <mergeCell ref="C287:D288"/>
    <mergeCell ref="E287:E288"/>
    <mergeCell ref="F287:H287"/>
    <mergeCell ref="W287:W288"/>
    <mergeCell ref="F288:H288"/>
    <mergeCell ref="F280:H280"/>
    <mergeCell ref="B277:B278"/>
    <mergeCell ref="C277:D278"/>
    <mergeCell ref="E277:E278"/>
    <mergeCell ref="F277:H277"/>
    <mergeCell ref="W277:W278"/>
    <mergeCell ref="F278:H278"/>
    <mergeCell ref="A281:A290"/>
    <mergeCell ref="B281:B282"/>
    <mergeCell ref="C281:D282"/>
    <mergeCell ref="E281:E282"/>
    <mergeCell ref="F281:H281"/>
    <mergeCell ref="W281:W282"/>
    <mergeCell ref="F282:H282"/>
    <mergeCell ref="B283:B284"/>
    <mergeCell ref="C283:D284"/>
    <mergeCell ref="E283:E284"/>
    <mergeCell ref="F283:H283"/>
    <mergeCell ref="W283:W284"/>
    <mergeCell ref="F284:H284"/>
    <mergeCell ref="B285:B286"/>
    <mergeCell ref="C285:D286"/>
    <mergeCell ref="E285:E286"/>
    <mergeCell ref="F285:H285"/>
    <mergeCell ref="A271:A280"/>
    <mergeCell ref="B271:B272"/>
    <mergeCell ref="C271:D272"/>
    <mergeCell ref="E271:E272"/>
    <mergeCell ref="F271:H271"/>
    <mergeCell ref="W271:W272"/>
    <mergeCell ref="F272:H272"/>
    <mergeCell ref="B273:B274"/>
    <mergeCell ref="C273:D274"/>
    <mergeCell ref="E273:E274"/>
    <mergeCell ref="F273:H273"/>
    <mergeCell ref="W273:W274"/>
    <mergeCell ref="F274:H274"/>
    <mergeCell ref="B275:B276"/>
    <mergeCell ref="C275:D276"/>
    <mergeCell ref="E275:E276"/>
    <mergeCell ref="F275:H275"/>
    <mergeCell ref="W275:W276"/>
    <mergeCell ref="F276:H276"/>
    <mergeCell ref="B279:B280"/>
    <mergeCell ref="C279:D280"/>
    <mergeCell ref="E279:E280"/>
    <mergeCell ref="F279:H279"/>
    <mergeCell ref="W279:W280"/>
    <mergeCell ref="W265:W266"/>
    <mergeCell ref="F266:H266"/>
    <mergeCell ref="B269:B270"/>
    <mergeCell ref="C269:D270"/>
    <mergeCell ref="E269:E270"/>
    <mergeCell ref="F269:H269"/>
    <mergeCell ref="W269:W270"/>
    <mergeCell ref="F270:H270"/>
    <mergeCell ref="B267:B268"/>
    <mergeCell ref="C267:D268"/>
    <mergeCell ref="E267:E268"/>
    <mergeCell ref="F267:H267"/>
    <mergeCell ref="W267:W268"/>
    <mergeCell ref="F268:H268"/>
    <mergeCell ref="F260:H260"/>
    <mergeCell ref="B257:B258"/>
    <mergeCell ref="C257:D258"/>
    <mergeCell ref="E257:E258"/>
    <mergeCell ref="F257:H257"/>
    <mergeCell ref="W257:W258"/>
    <mergeCell ref="F258:H258"/>
    <mergeCell ref="A261:A270"/>
    <mergeCell ref="B261:B262"/>
    <mergeCell ref="C261:D262"/>
    <mergeCell ref="E261:E262"/>
    <mergeCell ref="F261:H261"/>
    <mergeCell ref="W261:W262"/>
    <mergeCell ref="F262:H262"/>
    <mergeCell ref="B263:B264"/>
    <mergeCell ref="C263:D264"/>
    <mergeCell ref="E263:E264"/>
    <mergeCell ref="F263:H263"/>
    <mergeCell ref="W263:W264"/>
    <mergeCell ref="F264:H264"/>
    <mergeCell ref="B265:B266"/>
    <mergeCell ref="C265:D266"/>
    <mergeCell ref="E265:E266"/>
    <mergeCell ref="F265:H265"/>
    <mergeCell ref="A251:A260"/>
    <mergeCell ref="B251:B252"/>
    <mergeCell ref="C251:D252"/>
    <mergeCell ref="E251:E252"/>
    <mergeCell ref="F251:H251"/>
    <mergeCell ref="W251:W252"/>
    <mergeCell ref="F252:H252"/>
    <mergeCell ref="B253:B254"/>
    <mergeCell ref="C253:D254"/>
    <mergeCell ref="E253:E254"/>
    <mergeCell ref="F253:H253"/>
    <mergeCell ref="W253:W254"/>
    <mergeCell ref="F254:H254"/>
    <mergeCell ref="B255:B256"/>
    <mergeCell ref="C255:D256"/>
    <mergeCell ref="E255:E256"/>
    <mergeCell ref="F255:H255"/>
    <mergeCell ref="W255:W256"/>
    <mergeCell ref="F256:H256"/>
    <mergeCell ref="B259:B260"/>
    <mergeCell ref="C259:D260"/>
    <mergeCell ref="E259:E260"/>
    <mergeCell ref="F259:H259"/>
    <mergeCell ref="W259:W260"/>
    <mergeCell ref="W249:W250"/>
    <mergeCell ref="F250:H250"/>
    <mergeCell ref="W245:W246"/>
    <mergeCell ref="F246:H246"/>
    <mergeCell ref="B247:B248"/>
    <mergeCell ref="C247:D248"/>
    <mergeCell ref="E247:E248"/>
    <mergeCell ref="F247:H247"/>
    <mergeCell ref="W247:W248"/>
    <mergeCell ref="F248:H248"/>
    <mergeCell ref="W241:W242"/>
    <mergeCell ref="F242:H242"/>
    <mergeCell ref="B243:B244"/>
    <mergeCell ref="C243:D244"/>
    <mergeCell ref="E243:E244"/>
    <mergeCell ref="F243:H243"/>
    <mergeCell ref="W243:W244"/>
    <mergeCell ref="F244:H244"/>
    <mergeCell ref="F240:H240"/>
    <mergeCell ref="A241:A250"/>
    <mergeCell ref="B241:B242"/>
    <mergeCell ref="C241:D242"/>
    <mergeCell ref="E241:E242"/>
    <mergeCell ref="F241:H241"/>
    <mergeCell ref="B245:B246"/>
    <mergeCell ref="C245:D246"/>
    <mergeCell ref="E245:E246"/>
    <mergeCell ref="F245:H245"/>
    <mergeCell ref="B249:B250"/>
    <mergeCell ref="C249:D250"/>
    <mergeCell ref="E249:E250"/>
    <mergeCell ref="F249:H249"/>
    <mergeCell ref="A232:V232"/>
    <mergeCell ref="A234:E234"/>
    <mergeCell ref="F234:W234"/>
    <mergeCell ref="A237:W237"/>
    <mergeCell ref="A239:A240"/>
    <mergeCell ref="B239:D240"/>
    <mergeCell ref="E239:E240"/>
    <mergeCell ref="F239:T239"/>
    <mergeCell ref="V239:V240"/>
    <mergeCell ref="W239:W240"/>
    <mergeCell ref="A229:B229"/>
    <mergeCell ref="C229:D229"/>
    <mergeCell ref="F229:H229"/>
    <mergeCell ref="W229:W230"/>
    <mergeCell ref="A230:B230"/>
    <mergeCell ref="C230:D230"/>
    <mergeCell ref="F230:H230"/>
    <mergeCell ref="A226:W226"/>
    <mergeCell ref="A227:B228"/>
    <mergeCell ref="C227:D228"/>
    <mergeCell ref="E227:E228"/>
    <mergeCell ref="F227:T227"/>
    <mergeCell ref="V227:V228"/>
    <mergeCell ref="W227:W228"/>
    <mergeCell ref="F228:H228"/>
    <mergeCell ref="F223:H223"/>
    <mergeCell ref="A224:B224"/>
    <mergeCell ref="C224:D224"/>
    <mergeCell ref="F224:H224"/>
    <mergeCell ref="W224:W225"/>
    <mergeCell ref="A225:B225"/>
    <mergeCell ref="C225:D225"/>
    <mergeCell ref="F225:H225"/>
    <mergeCell ref="E218:F218"/>
    <mergeCell ref="O218:V218"/>
    <mergeCell ref="E219:F219"/>
    <mergeCell ref="A221:W221"/>
    <mergeCell ref="A222:B223"/>
    <mergeCell ref="C222:D223"/>
    <mergeCell ref="E222:E223"/>
    <mergeCell ref="F222:T222"/>
    <mergeCell ref="V222:V223"/>
    <mergeCell ref="W222:W223"/>
    <mergeCell ref="A215:B215"/>
    <mergeCell ref="E215:F215"/>
    <mergeCell ref="G215:J215"/>
    <mergeCell ref="M215:P215"/>
    <mergeCell ref="Q215:W215"/>
    <mergeCell ref="C217:F217"/>
    <mergeCell ref="O217:V217"/>
    <mergeCell ref="A211:B211"/>
    <mergeCell ref="C211:W211"/>
    <mergeCell ref="A213:B213"/>
    <mergeCell ref="E213:F213"/>
    <mergeCell ref="G213:J213"/>
    <mergeCell ref="M213:P213"/>
    <mergeCell ref="Q213:W213"/>
    <mergeCell ref="A203:V203"/>
    <mergeCell ref="A205:E205"/>
    <mergeCell ref="F205:W205"/>
    <mergeCell ref="A207:B207"/>
    <mergeCell ref="C207:W207"/>
    <mergeCell ref="A209:W209"/>
    <mergeCell ref="A200:B200"/>
    <mergeCell ref="C200:D200"/>
    <mergeCell ref="F200:H200"/>
    <mergeCell ref="W200:W201"/>
    <mergeCell ref="A201:B201"/>
    <mergeCell ref="C201:D201"/>
    <mergeCell ref="F201:H201"/>
    <mergeCell ref="A197:W197"/>
    <mergeCell ref="A198:B199"/>
    <mergeCell ref="C198:D199"/>
    <mergeCell ref="E198:E199"/>
    <mergeCell ref="F198:T198"/>
    <mergeCell ref="V198:V199"/>
    <mergeCell ref="W198:W199"/>
    <mergeCell ref="F199:H199"/>
    <mergeCell ref="F194:H194"/>
    <mergeCell ref="A195:B195"/>
    <mergeCell ref="C195:D195"/>
    <mergeCell ref="F195:H195"/>
    <mergeCell ref="W195:W196"/>
    <mergeCell ref="A196:B196"/>
    <mergeCell ref="C196:D196"/>
    <mergeCell ref="F196:H196"/>
    <mergeCell ref="E189:F189"/>
    <mergeCell ref="O189:V189"/>
    <mergeCell ref="E190:F190"/>
    <mergeCell ref="A192:W192"/>
    <mergeCell ref="A193:B194"/>
    <mergeCell ref="C193:D194"/>
    <mergeCell ref="E193:E194"/>
    <mergeCell ref="F193:T193"/>
    <mergeCell ref="V193:V194"/>
    <mergeCell ref="W193:W194"/>
    <mergeCell ref="A186:B186"/>
    <mergeCell ref="E186:F186"/>
    <mergeCell ref="G186:J186"/>
    <mergeCell ref="M186:P186"/>
    <mergeCell ref="Q186:W186"/>
    <mergeCell ref="C188:F188"/>
    <mergeCell ref="O188:V188"/>
    <mergeCell ref="A182:B182"/>
    <mergeCell ref="C182:W182"/>
    <mergeCell ref="A184:B184"/>
    <mergeCell ref="E184:F184"/>
    <mergeCell ref="G184:J184"/>
    <mergeCell ref="M184:P184"/>
    <mergeCell ref="Q184:W184"/>
    <mergeCell ref="A174:V174"/>
    <mergeCell ref="A176:E176"/>
    <mergeCell ref="F176:W176"/>
    <mergeCell ref="A178:B178"/>
    <mergeCell ref="C178:W178"/>
    <mergeCell ref="A180:W180"/>
    <mergeCell ref="A171:B171"/>
    <mergeCell ref="C171:D171"/>
    <mergeCell ref="F171:H171"/>
    <mergeCell ref="W171:W172"/>
    <mergeCell ref="A172:B172"/>
    <mergeCell ref="C172:D172"/>
    <mergeCell ref="F172:H172"/>
    <mergeCell ref="A168:W168"/>
    <mergeCell ref="A169:B170"/>
    <mergeCell ref="C169:D170"/>
    <mergeCell ref="E169:E170"/>
    <mergeCell ref="F169:T169"/>
    <mergeCell ref="V169:V170"/>
    <mergeCell ref="W169:W170"/>
    <mergeCell ref="F170:H170"/>
    <mergeCell ref="F165:H165"/>
    <mergeCell ref="A166:B166"/>
    <mergeCell ref="C166:D166"/>
    <mergeCell ref="F166:H166"/>
    <mergeCell ref="W166:W167"/>
    <mergeCell ref="A167:B167"/>
    <mergeCell ref="C167:D167"/>
    <mergeCell ref="F167:H167"/>
    <mergeCell ref="E160:F160"/>
    <mergeCell ref="O160:V160"/>
    <mergeCell ref="E161:F161"/>
    <mergeCell ref="A163:W163"/>
    <mergeCell ref="A164:B165"/>
    <mergeCell ref="C164:D165"/>
    <mergeCell ref="E164:E165"/>
    <mergeCell ref="F164:T164"/>
    <mergeCell ref="V164:V165"/>
    <mergeCell ref="W164:W165"/>
    <mergeCell ref="A157:B157"/>
    <mergeCell ref="E157:F157"/>
    <mergeCell ref="G157:J157"/>
    <mergeCell ref="M157:P157"/>
    <mergeCell ref="Q157:W157"/>
    <mergeCell ref="C159:F159"/>
    <mergeCell ref="O159:V159"/>
    <mergeCell ref="A153:B153"/>
    <mergeCell ref="C153:W153"/>
    <mergeCell ref="A155:B155"/>
    <mergeCell ref="E155:F155"/>
    <mergeCell ref="G155:J155"/>
    <mergeCell ref="M155:P155"/>
    <mergeCell ref="Q155:W155"/>
    <mergeCell ref="A145:V145"/>
    <mergeCell ref="A147:E147"/>
    <mergeCell ref="F147:W147"/>
    <mergeCell ref="A149:B149"/>
    <mergeCell ref="C149:W149"/>
    <mergeCell ref="A151:W151"/>
    <mergeCell ref="A142:B142"/>
    <mergeCell ref="C142:D142"/>
    <mergeCell ref="F142:H142"/>
    <mergeCell ref="W142:W143"/>
    <mergeCell ref="A143:B143"/>
    <mergeCell ref="C143:D143"/>
    <mergeCell ref="F143:H143"/>
    <mergeCell ref="A139:W139"/>
    <mergeCell ref="A140:B141"/>
    <mergeCell ref="C140:D141"/>
    <mergeCell ref="E140:E141"/>
    <mergeCell ref="F140:T140"/>
    <mergeCell ref="V140:V141"/>
    <mergeCell ref="W140:W141"/>
    <mergeCell ref="F141:H141"/>
    <mergeCell ref="F136:H136"/>
    <mergeCell ref="A137:B137"/>
    <mergeCell ref="C137:D137"/>
    <mergeCell ref="F137:H137"/>
    <mergeCell ref="W137:W138"/>
    <mergeCell ref="A138:B138"/>
    <mergeCell ref="C138:D138"/>
    <mergeCell ref="F138:H138"/>
    <mergeCell ref="E131:F131"/>
    <mergeCell ref="O131:V131"/>
    <mergeCell ref="E132:F132"/>
    <mergeCell ref="A134:W134"/>
    <mergeCell ref="A135:B136"/>
    <mergeCell ref="C135:D136"/>
    <mergeCell ref="E135:E136"/>
    <mergeCell ref="F135:T135"/>
    <mergeCell ref="V135:V136"/>
    <mergeCell ref="W135:W136"/>
    <mergeCell ref="A128:B128"/>
    <mergeCell ref="E128:F128"/>
    <mergeCell ref="G128:J128"/>
    <mergeCell ref="M128:P128"/>
    <mergeCell ref="Q128:W128"/>
    <mergeCell ref="C130:F130"/>
    <mergeCell ref="O130:V130"/>
    <mergeCell ref="A124:B124"/>
    <mergeCell ref="C124:W124"/>
    <mergeCell ref="A126:B126"/>
    <mergeCell ref="E126:F126"/>
    <mergeCell ref="G126:J126"/>
    <mergeCell ref="M126:P126"/>
    <mergeCell ref="Q126:W126"/>
    <mergeCell ref="A116:V116"/>
    <mergeCell ref="A118:E118"/>
    <mergeCell ref="F118:W118"/>
    <mergeCell ref="A120:B120"/>
    <mergeCell ref="C120:W120"/>
    <mergeCell ref="A122:W122"/>
    <mergeCell ref="A113:B113"/>
    <mergeCell ref="C113:D113"/>
    <mergeCell ref="F113:H113"/>
    <mergeCell ref="W113:W114"/>
    <mergeCell ref="A114:B114"/>
    <mergeCell ref="C114:D114"/>
    <mergeCell ref="F114:H114"/>
    <mergeCell ref="A110:W110"/>
    <mergeCell ref="A111:B112"/>
    <mergeCell ref="C111:D112"/>
    <mergeCell ref="E111:E112"/>
    <mergeCell ref="F111:T111"/>
    <mergeCell ref="V111:V112"/>
    <mergeCell ref="W111:W112"/>
    <mergeCell ref="F112:H112"/>
    <mergeCell ref="F107:H107"/>
    <mergeCell ref="A108:B108"/>
    <mergeCell ref="C108:D108"/>
    <mergeCell ref="F108:H108"/>
    <mergeCell ref="W108:W109"/>
    <mergeCell ref="A109:B109"/>
    <mergeCell ref="C109:D109"/>
    <mergeCell ref="F109:H109"/>
    <mergeCell ref="E102:F102"/>
    <mergeCell ref="O102:V102"/>
    <mergeCell ref="E103:F103"/>
    <mergeCell ref="A105:W105"/>
    <mergeCell ref="A106:B107"/>
    <mergeCell ref="C106:D107"/>
    <mergeCell ref="E106:E107"/>
    <mergeCell ref="F106:T106"/>
    <mergeCell ref="V106:V107"/>
    <mergeCell ref="W106:W107"/>
    <mergeCell ref="A99:B99"/>
    <mergeCell ref="E99:F99"/>
    <mergeCell ref="G99:J99"/>
    <mergeCell ref="M99:P99"/>
    <mergeCell ref="Q99:W99"/>
    <mergeCell ref="C101:F101"/>
    <mergeCell ref="O101:V101"/>
    <mergeCell ref="A93:W93"/>
    <mergeCell ref="A95:B95"/>
    <mergeCell ref="C95:W95"/>
    <mergeCell ref="A97:B97"/>
    <mergeCell ref="E97:F97"/>
    <mergeCell ref="G97:J97"/>
    <mergeCell ref="M97:P97"/>
    <mergeCell ref="Q97:W97"/>
    <mergeCell ref="A85:V85"/>
    <mergeCell ref="A87:E87"/>
    <mergeCell ref="F87:W87"/>
    <mergeCell ref="A88:W88"/>
    <mergeCell ref="A89:W89"/>
    <mergeCell ref="A91:B91"/>
    <mergeCell ref="C91:W91"/>
    <mergeCell ref="A82:B82"/>
    <mergeCell ref="C82:D82"/>
    <mergeCell ref="F82:H82"/>
    <mergeCell ref="W82:W83"/>
    <mergeCell ref="A83:B83"/>
    <mergeCell ref="C83:D83"/>
    <mergeCell ref="F83:H83"/>
    <mergeCell ref="A79:W79"/>
    <mergeCell ref="A80:B81"/>
    <mergeCell ref="C80:D81"/>
    <mergeCell ref="E80:E81"/>
    <mergeCell ref="F80:T80"/>
    <mergeCell ref="V80:V81"/>
    <mergeCell ref="W80:W81"/>
    <mergeCell ref="F81:H81"/>
    <mergeCell ref="F76:H76"/>
    <mergeCell ref="A77:B77"/>
    <mergeCell ref="C77:D77"/>
    <mergeCell ref="F77:H77"/>
    <mergeCell ref="W77:W78"/>
    <mergeCell ref="A78:B78"/>
    <mergeCell ref="C78:D78"/>
    <mergeCell ref="F78:H78"/>
    <mergeCell ref="E71:F71"/>
    <mergeCell ref="O71:V71"/>
    <mergeCell ref="E72:F72"/>
    <mergeCell ref="A74:W74"/>
    <mergeCell ref="A75:B76"/>
    <mergeCell ref="C75:D76"/>
    <mergeCell ref="E75:E76"/>
    <mergeCell ref="F75:T75"/>
    <mergeCell ref="V75:V76"/>
    <mergeCell ref="W75:W76"/>
    <mergeCell ref="A68:B68"/>
    <mergeCell ref="E68:F68"/>
    <mergeCell ref="G68:J68"/>
    <mergeCell ref="M68:P68"/>
    <mergeCell ref="Q68:W68"/>
    <mergeCell ref="C70:F70"/>
    <mergeCell ref="O70:V70"/>
    <mergeCell ref="A62:W62"/>
    <mergeCell ref="A64:B64"/>
    <mergeCell ref="C64:W64"/>
    <mergeCell ref="A66:B66"/>
    <mergeCell ref="E66:F66"/>
    <mergeCell ref="G66:J66"/>
    <mergeCell ref="M66:P66"/>
    <mergeCell ref="Q66:W66"/>
    <mergeCell ref="A54:V54"/>
    <mergeCell ref="A56:E56"/>
    <mergeCell ref="F56:W56"/>
    <mergeCell ref="A58:W58"/>
    <mergeCell ref="A60:B60"/>
    <mergeCell ref="C60:W60"/>
    <mergeCell ref="A51:B51"/>
    <mergeCell ref="C51:D51"/>
    <mergeCell ref="F51:H51"/>
    <mergeCell ref="W51:W52"/>
    <mergeCell ref="A52:B52"/>
    <mergeCell ref="C52:D52"/>
    <mergeCell ref="F52:H52"/>
    <mergeCell ref="A48:W48"/>
    <mergeCell ref="A49:B50"/>
    <mergeCell ref="C49:D50"/>
    <mergeCell ref="E49:E50"/>
    <mergeCell ref="F49:T49"/>
    <mergeCell ref="V49:V50"/>
    <mergeCell ref="W49:W50"/>
    <mergeCell ref="F50:H50"/>
    <mergeCell ref="F45:H45"/>
    <mergeCell ref="A46:B46"/>
    <mergeCell ref="C46:D46"/>
    <mergeCell ref="F46:H46"/>
    <mergeCell ref="W46:W47"/>
    <mergeCell ref="A47:B47"/>
    <mergeCell ref="C47:D47"/>
    <mergeCell ref="F47:H47"/>
    <mergeCell ref="E40:F40"/>
    <mergeCell ref="O40:V40"/>
    <mergeCell ref="E41:F41"/>
    <mergeCell ref="A43:W43"/>
    <mergeCell ref="A44:B45"/>
    <mergeCell ref="C44:D45"/>
    <mergeCell ref="E44:E45"/>
    <mergeCell ref="F44:T44"/>
    <mergeCell ref="V44:V45"/>
    <mergeCell ref="W44:W45"/>
    <mergeCell ref="A37:B37"/>
    <mergeCell ref="E37:F37"/>
    <mergeCell ref="G37:J37"/>
    <mergeCell ref="M37:P37"/>
    <mergeCell ref="Q37:W37"/>
    <mergeCell ref="C39:F39"/>
    <mergeCell ref="O39:V39"/>
    <mergeCell ref="A31:W31"/>
    <mergeCell ref="A33:B33"/>
    <mergeCell ref="C33:W33"/>
    <mergeCell ref="A35:B35"/>
    <mergeCell ref="E35:F35"/>
    <mergeCell ref="G35:J35"/>
    <mergeCell ref="M35:P35"/>
    <mergeCell ref="Q35:W35"/>
    <mergeCell ref="A21:W21"/>
    <mergeCell ref="A22:W22"/>
    <mergeCell ref="A23:W23"/>
    <mergeCell ref="A24:W24"/>
    <mergeCell ref="A27:W27"/>
    <mergeCell ref="A29:B29"/>
    <mergeCell ref="C29:W29"/>
    <mergeCell ref="A16:C16"/>
    <mergeCell ref="D16:W16"/>
    <mergeCell ref="A17:C17"/>
    <mergeCell ref="D17:W17"/>
    <mergeCell ref="A19:W19"/>
    <mergeCell ref="A20:W20"/>
    <mergeCell ref="A14:C14"/>
    <mergeCell ref="D14:W14"/>
    <mergeCell ref="A15:C15"/>
    <mergeCell ref="D15:W15"/>
    <mergeCell ref="A6:W6"/>
    <mergeCell ref="A8:C8"/>
    <mergeCell ref="D8:W8"/>
    <mergeCell ref="A9:C9"/>
    <mergeCell ref="D9:W9"/>
    <mergeCell ref="A10:C10"/>
    <mergeCell ref="D10:W10"/>
    <mergeCell ref="C2:E2"/>
    <mergeCell ref="F2:T2"/>
    <mergeCell ref="C3:E3"/>
    <mergeCell ref="F3:T3"/>
    <mergeCell ref="D4:E4"/>
    <mergeCell ref="F4:J4"/>
    <mergeCell ref="A12:W12"/>
    <mergeCell ref="A13:C13"/>
    <mergeCell ref="D13:W13"/>
  </mergeCells>
  <conditionalFormatting sqref="X46:X47">
    <cfRule type="cellIs" dxfId="83" priority="42" operator="equal">
      <formula>"Incorrecto existen números que no son fijos"</formula>
    </cfRule>
  </conditionalFormatting>
  <conditionalFormatting sqref="X51:X52">
    <cfRule type="cellIs" dxfId="82" priority="41" operator="equal">
      <formula>"Incorrecto existen números que no son fijos"</formula>
    </cfRule>
  </conditionalFormatting>
  <conditionalFormatting sqref="X82:X83">
    <cfRule type="cellIs" dxfId="81" priority="39" operator="equal">
      <formula>"Incorrecto existen números que no son fijos"</formula>
    </cfRule>
  </conditionalFormatting>
  <conditionalFormatting sqref="X77:X78">
    <cfRule type="cellIs" dxfId="80" priority="40" operator="equal">
      <formula>"Incorrecto existen números que no son fijos"</formula>
    </cfRule>
  </conditionalFormatting>
  <conditionalFormatting sqref="X108:X109">
    <cfRule type="cellIs" dxfId="79" priority="38" operator="equal">
      <formula>"Incorrecto existen números que no son fijos"</formula>
    </cfRule>
  </conditionalFormatting>
  <conditionalFormatting sqref="X113:X114">
    <cfRule type="cellIs" dxfId="78" priority="37" operator="equal">
      <formula>"Incorrecto existen números que no son fijos"</formula>
    </cfRule>
  </conditionalFormatting>
  <conditionalFormatting sqref="X137:X138">
    <cfRule type="cellIs" dxfId="77" priority="36" operator="equal">
      <formula>"Incorrecto existen números que no son fijos"</formula>
    </cfRule>
  </conditionalFormatting>
  <conditionalFormatting sqref="X142:X143">
    <cfRule type="cellIs" dxfId="76" priority="35" operator="equal">
      <formula>"Incorrecto existen números que no son fijos"</formula>
    </cfRule>
  </conditionalFormatting>
  <conditionalFormatting sqref="X166:X167">
    <cfRule type="cellIs" dxfId="75" priority="34" operator="equal">
      <formula>"Incorrecto existen números que no son fijos"</formula>
    </cfRule>
  </conditionalFormatting>
  <conditionalFormatting sqref="X171:X172">
    <cfRule type="cellIs" dxfId="74" priority="33" operator="equal">
      <formula>"Incorrecto existen números que no son fijos"</formula>
    </cfRule>
  </conditionalFormatting>
  <conditionalFormatting sqref="X195:X196">
    <cfRule type="cellIs" dxfId="73" priority="32" operator="equal">
      <formula>"Incorrecto existen números que no son fijos"</formula>
    </cfRule>
  </conditionalFormatting>
  <conditionalFormatting sqref="X200:X201">
    <cfRule type="cellIs" dxfId="72" priority="31" operator="equal">
      <formula>"Incorrecto existen números que no son fijos"</formula>
    </cfRule>
  </conditionalFormatting>
  <conditionalFormatting sqref="X224:X225">
    <cfRule type="cellIs" dxfId="71" priority="30" operator="equal">
      <formula>"Incorrecto existen números que no son fijos"</formula>
    </cfRule>
  </conditionalFormatting>
  <conditionalFormatting sqref="X229:X230">
    <cfRule type="cellIs" dxfId="70" priority="29" operator="equal">
      <formula>"Incorrecto existen números que no son fijos"</formula>
    </cfRule>
  </conditionalFormatting>
  <conditionalFormatting sqref="W224">
    <cfRule type="cellIs" dxfId="69" priority="27" operator="equal">
      <formula>"Favor de indicar el tipo de fórmula"</formula>
    </cfRule>
    <cfRule type="cellIs" dxfId="68" priority="28" operator="equal">
      <formula>"Favor de proporcionar valores al calendario de las 2 variables en lo programado"</formula>
    </cfRule>
  </conditionalFormatting>
  <conditionalFormatting sqref="W229">
    <cfRule type="cellIs" dxfId="67" priority="25" operator="equal">
      <formula>"Favor de indicar el tipo de fórmula"</formula>
    </cfRule>
    <cfRule type="cellIs" dxfId="66" priority="26" operator="equal">
      <formula>"Favor de proporcionar valores al calendario de las 2 variables en lo programado"</formula>
    </cfRule>
  </conditionalFormatting>
  <conditionalFormatting sqref="W46">
    <cfRule type="cellIs" dxfId="65" priority="23" operator="equal">
      <formula>"Favor de indicar el tipo de fórmula"</formula>
    </cfRule>
    <cfRule type="cellIs" dxfId="64" priority="24" operator="equal">
      <formula>"Favor de proporcionar valores al calendario de las 2 variables en lo programado"</formula>
    </cfRule>
  </conditionalFormatting>
  <conditionalFormatting sqref="W51">
    <cfRule type="cellIs" dxfId="63" priority="21" operator="equal">
      <formula>"Favor de indicar el tipo de fórmula"</formula>
    </cfRule>
    <cfRule type="cellIs" dxfId="62" priority="22" operator="equal">
      <formula>"Favor de proporcionar valores al calendario de las 2 variables en lo programado"</formula>
    </cfRule>
  </conditionalFormatting>
  <conditionalFormatting sqref="W77">
    <cfRule type="cellIs" dxfId="61" priority="19" operator="equal">
      <formula>"Favor de indicar el tipo de fórmula"</formula>
    </cfRule>
    <cfRule type="cellIs" dxfId="60" priority="20" operator="equal">
      <formula>"Favor de proporcionar valores al calendario de las 2 variables en lo programado"</formula>
    </cfRule>
  </conditionalFormatting>
  <conditionalFormatting sqref="W82">
    <cfRule type="cellIs" dxfId="59" priority="17" operator="equal">
      <formula>"Favor de indicar el tipo de fórmula"</formula>
    </cfRule>
    <cfRule type="cellIs" dxfId="58" priority="18" operator="equal">
      <formula>"Favor de proporcionar valores al calendario de las 2 variables en lo programado"</formula>
    </cfRule>
  </conditionalFormatting>
  <conditionalFormatting sqref="W108">
    <cfRule type="cellIs" dxfId="57" priority="15" operator="equal">
      <formula>"Favor de indicar el tipo de fórmula"</formula>
    </cfRule>
    <cfRule type="cellIs" dxfId="56" priority="16" operator="equal">
      <formula>"Favor de proporcionar valores al calendario de las 2 variables en lo programado"</formula>
    </cfRule>
  </conditionalFormatting>
  <conditionalFormatting sqref="W113">
    <cfRule type="cellIs" dxfId="55" priority="13" operator="equal">
      <formula>"Favor de indicar el tipo de fórmula"</formula>
    </cfRule>
    <cfRule type="cellIs" dxfId="54" priority="14" operator="equal">
      <formula>"Favor de proporcionar valores al calendario de las 2 variables en lo programado"</formula>
    </cfRule>
  </conditionalFormatting>
  <conditionalFormatting sqref="W137">
    <cfRule type="cellIs" dxfId="53" priority="11" operator="equal">
      <formula>"Favor de indicar el tipo de fórmula"</formula>
    </cfRule>
    <cfRule type="cellIs" dxfId="52" priority="12" operator="equal">
      <formula>"Favor de proporcionar valores al calendario de las 2 variables en lo programado"</formula>
    </cfRule>
  </conditionalFormatting>
  <conditionalFormatting sqref="W142">
    <cfRule type="cellIs" dxfId="51" priority="9" operator="equal">
      <formula>"Favor de indicar el tipo de fórmula"</formula>
    </cfRule>
    <cfRule type="cellIs" dxfId="50" priority="10" operator="equal">
      <formula>"Favor de proporcionar valores al calendario de las 2 variables en lo programado"</formula>
    </cfRule>
  </conditionalFormatting>
  <conditionalFormatting sqref="W166">
    <cfRule type="cellIs" dxfId="49" priority="7" operator="equal">
      <formula>"Favor de indicar el tipo de fórmula"</formula>
    </cfRule>
    <cfRule type="cellIs" dxfId="48" priority="8" operator="equal">
      <formula>"Favor de proporcionar valores al calendario de las 2 variables en lo programado"</formula>
    </cfRule>
  </conditionalFormatting>
  <conditionalFormatting sqref="W171">
    <cfRule type="cellIs" dxfId="47" priority="5" operator="equal">
      <formula>"Favor de indicar el tipo de fórmula"</formula>
    </cfRule>
    <cfRule type="cellIs" dxfId="46" priority="6" operator="equal">
      <formula>"Favor de proporcionar valores al calendario de las 2 variables en lo programado"</formula>
    </cfRule>
  </conditionalFormatting>
  <conditionalFormatting sqref="W195">
    <cfRule type="cellIs" dxfId="45" priority="3" operator="equal">
      <formula>"Favor de indicar el tipo de fórmula"</formula>
    </cfRule>
    <cfRule type="cellIs" dxfId="44" priority="4" operator="equal">
      <formula>"Favor de proporcionar valores al calendario de las 2 variables en lo programado"</formula>
    </cfRule>
  </conditionalFormatting>
  <conditionalFormatting sqref="W200">
    <cfRule type="cellIs" dxfId="43" priority="1" operator="equal">
      <formula>"Favor de indicar el tipo de fórmula"</formula>
    </cfRule>
    <cfRule type="cellIs" dxfId="42" priority="2" operator="equal">
      <formula>"Favor de proporcionar valores al calendario de las 2 variables en lo programado"</formula>
    </cfRule>
  </conditionalFormatting>
  <dataValidations count="4">
    <dataValidation type="list" allowBlank="1" showInputMessage="1" showErrorMessage="1" sqref="G99:J99 G215:J215 G68:J68 G128:J128 G157:J157 G186:J186 G37:J37">
      <formula1>"Porcentaje, Variación Porcentual,Promedio, Otras"</formula1>
    </dataValidation>
    <dataValidation type="list" allowBlank="1" showInputMessage="1" showErrorMessage="1" sqref="Q99:W99 Q37:W37 Q215:W215 Q128:W128 Q157:W157 Q186:W186 Q68:W68">
      <formula1>"Ascendente, Descendente, Regular, Nominal"</formula1>
    </dataValidation>
    <dataValidation type="list" allowBlank="1" showInputMessage="1" showErrorMessage="1" sqref="C35 C184 W34 C66 W65 W214 C97 W96 W36 C126 W125 W98 C155 W154 W127 W183 W156 C213 W212 W185 W67">
      <formula1>"Eficiencia, Eficacia, Economía, Calidad"</formula1>
    </dataValidation>
    <dataValidation type="list" allowBlank="1" showInputMessage="1" showErrorMessage="1" sqref="C37 C68 C99 C128 C157 C186 C215">
      <formula1>"Estratégico, Gestión"</formula1>
    </dataValidation>
  </dataValidations>
  <printOptions horizontalCentered="1"/>
  <pageMargins left="0" right="0" top="0.31496062992125984" bottom="0.31496062992125984" header="0.19685039370078741" footer="3.937007874015748E-2"/>
  <pageSetup scale="52" orientation="portrait" horizontalDpi="1200" verticalDpi="1200" r:id="rId1"/>
  <headerFooter alignWithMargins="0">
    <oddHeader>&amp;R&amp;"Arial,Negrita"PP-M</oddHeader>
    <oddFooter>&amp;R&amp;"Arial,Negrita"Este documento deberá ser entregado en medio digital e impreso</oddFooter>
  </headerFooter>
  <rowBreaks count="4" manualBreakCount="4">
    <brk id="78" max="23" man="1"/>
    <brk id="88" max="23" man="1"/>
    <brk id="235" max="23" man="1"/>
    <brk id="250" max="2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Hoja1!$G$2:$G$5</xm:f>
          </x14:formula1>
          <xm:sqref>A20:W20</xm:sqref>
        </x14:dataValidation>
        <x14:dataValidation type="list" allowBlank="1" showInputMessage="1" showErrorMessage="1">
          <x14:formula1>
            <xm:f>Hoja1!$F$2:$F$112</xm:f>
          </x14:formula1>
          <xm:sqref>D16</xm:sqref>
        </x14:dataValidation>
        <x14:dataValidation type="list" allowBlank="1" showInputMessage="1" showErrorMessage="1">
          <x14:formula1>
            <xm:f>Hoja1!$E$2:$E$29</xm:f>
          </x14:formula1>
          <xm:sqref>D15</xm:sqref>
        </x14:dataValidation>
        <x14:dataValidation type="list" allowBlank="1" showInputMessage="1" showErrorMessage="1">
          <x14:formula1>
            <xm:f>Hoja1!$D$2:$D$5</xm:f>
          </x14:formula1>
          <xm:sqref>D14:W14</xm:sqref>
        </x14:dataValidation>
      </x14:dataValidations>
    </ext>
  </extLst>
</worksheet>
</file>

<file path=xl/worksheets/sheet8.xml><?xml version="1.0" encoding="utf-8"?>
<worksheet xmlns="http://schemas.openxmlformats.org/spreadsheetml/2006/main" xmlns:r="http://schemas.openxmlformats.org/officeDocument/2006/relationships">
  <sheetPr>
    <tabColor rgb="FF663300"/>
  </sheetPr>
  <dimension ref="A1:AG689"/>
  <sheetViews>
    <sheetView showGridLines="0" tabSelected="1" view="pageBreakPreview" zoomScale="85" zoomScaleNormal="85" zoomScaleSheetLayoutView="85" workbookViewId="0">
      <selection activeCell="E42" sqref="E42"/>
    </sheetView>
  </sheetViews>
  <sheetFormatPr baseColWidth="10" defaultRowHeight="12.75"/>
  <cols>
    <col min="1" max="1" width="13.140625" style="1" customWidth="1"/>
    <col min="2" max="2" width="5" style="1" customWidth="1"/>
    <col min="3" max="3" width="20.85546875" style="1" customWidth="1"/>
    <col min="4" max="4" width="8.42578125" style="1" customWidth="1"/>
    <col min="5" max="5" width="10" style="1" customWidth="1"/>
    <col min="6" max="6" width="9" style="1" customWidth="1"/>
    <col min="7" max="7" width="6.42578125" style="1" customWidth="1"/>
    <col min="8" max="8" width="2.7109375" style="1" customWidth="1"/>
    <col min="9" max="12" width="4.7109375" style="1" customWidth="1"/>
    <col min="13" max="13" width="5.7109375" style="1" customWidth="1"/>
    <col min="14" max="20" width="4.7109375" style="1" customWidth="1"/>
    <col min="21" max="21" width="9.140625" style="1" hidden="1" customWidth="1"/>
    <col min="22" max="22" width="11" style="1" customWidth="1"/>
    <col min="23" max="23" width="15.85546875" style="1" customWidth="1"/>
    <col min="24" max="24" width="12.28515625" style="1" customWidth="1"/>
    <col min="25" max="25" width="41.28515625" style="3" bestFit="1" customWidth="1"/>
    <col min="26" max="26" width="21.28515625" style="1" customWidth="1"/>
    <col min="27" max="27" width="28.140625" style="1" customWidth="1"/>
    <col min="28" max="28" width="27.5703125" style="1" customWidth="1"/>
    <col min="29" max="29" width="11.42578125" style="1" customWidth="1"/>
    <col min="30" max="30" width="62.28515625" style="1" customWidth="1"/>
    <col min="31" max="31" width="44.7109375" style="1" customWidth="1"/>
    <col min="32" max="16384" width="11.42578125" style="1"/>
  </cols>
  <sheetData>
    <row r="1" spans="1:23">
      <c r="V1" s="2"/>
      <c r="W1" s="2"/>
    </row>
    <row r="2" spans="1:23" ht="18.75" customHeight="1" thickBot="1">
      <c r="A2" s="4"/>
      <c r="B2" s="4"/>
      <c r="C2" s="215" t="s">
        <v>883</v>
      </c>
      <c r="D2" s="215"/>
      <c r="E2" s="215"/>
      <c r="F2" s="370" t="s">
        <v>426</v>
      </c>
      <c r="G2" s="370"/>
      <c r="H2" s="370"/>
      <c r="I2" s="370"/>
      <c r="J2" s="370"/>
      <c r="K2" s="370"/>
      <c r="L2" s="370"/>
      <c r="M2" s="370"/>
      <c r="N2" s="370"/>
      <c r="O2" s="370"/>
      <c r="P2" s="370"/>
      <c r="Q2" s="370"/>
      <c r="R2" s="370"/>
      <c r="S2" s="370"/>
      <c r="T2" s="370"/>
      <c r="U2" s="5"/>
      <c r="V2" s="6"/>
      <c r="W2" s="6"/>
    </row>
    <row r="3" spans="1:23" ht="18.75" customHeight="1" thickBot="1">
      <c r="A3" s="4"/>
      <c r="B3" s="4"/>
      <c r="C3" s="215" t="s">
        <v>315</v>
      </c>
      <c r="D3" s="215"/>
      <c r="E3" s="215"/>
      <c r="F3" s="375" t="str">
        <f>IF(ISERROR(VLOOKUP(F2,general!$B:$C,2,FALSE))=TRUE,"",(VLOOKUP(F2,general!$B:$C,2,FALSE)))</f>
        <v>Izúcar de Matamoros</v>
      </c>
      <c r="G3" s="375"/>
      <c r="H3" s="375"/>
      <c r="I3" s="375"/>
      <c r="J3" s="375"/>
      <c r="K3" s="375"/>
      <c r="L3" s="375"/>
      <c r="M3" s="375"/>
      <c r="N3" s="375"/>
      <c r="O3" s="375"/>
      <c r="P3" s="375"/>
      <c r="Q3" s="375"/>
      <c r="R3" s="375"/>
      <c r="S3" s="375"/>
      <c r="T3" s="375"/>
      <c r="U3" s="5"/>
      <c r="V3" s="6"/>
      <c r="W3" s="6"/>
    </row>
    <row r="4" spans="1:23" ht="15.75" customHeight="1" thickBot="1">
      <c r="A4" s="4"/>
      <c r="B4" s="4"/>
      <c r="C4" s="4"/>
      <c r="D4" s="215" t="s">
        <v>316</v>
      </c>
      <c r="E4" s="215"/>
      <c r="F4" s="381">
        <v>2017</v>
      </c>
      <c r="G4" s="381"/>
      <c r="H4" s="381"/>
      <c r="I4" s="381"/>
      <c r="J4" s="381"/>
      <c r="K4" s="4"/>
      <c r="L4" s="4"/>
      <c r="M4" s="4"/>
      <c r="N4" s="4"/>
      <c r="O4" s="4"/>
      <c r="P4" s="4"/>
      <c r="Q4" s="4"/>
      <c r="R4" s="4"/>
      <c r="S4" s="4"/>
    </row>
    <row r="6" spans="1:23" ht="23.25" customHeight="1">
      <c r="A6" s="372" t="s">
        <v>1250</v>
      </c>
      <c r="B6" s="373"/>
      <c r="C6" s="373"/>
      <c r="D6" s="373"/>
      <c r="E6" s="373"/>
      <c r="F6" s="373"/>
      <c r="G6" s="373"/>
      <c r="H6" s="373"/>
      <c r="I6" s="373"/>
      <c r="J6" s="373"/>
      <c r="K6" s="373"/>
      <c r="L6" s="373"/>
      <c r="M6" s="373"/>
      <c r="N6" s="373"/>
      <c r="O6" s="373"/>
      <c r="P6" s="373"/>
      <c r="Q6" s="373"/>
      <c r="R6" s="373"/>
      <c r="S6" s="373"/>
      <c r="T6" s="373"/>
      <c r="U6" s="373"/>
      <c r="V6" s="373"/>
      <c r="W6" s="374"/>
    </row>
    <row r="7" spans="1:23" ht="3.75" customHeight="1"/>
    <row r="8" spans="1:23" ht="18" customHeight="1">
      <c r="A8" s="219" t="s">
        <v>0</v>
      </c>
      <c r="B8" s="219"/>
      <c r="C8" s="219"/>
      <c r="D8" s="379" t="s">
        <v>1219</v>
      </c>
      <c r="E8" s="379"/>
      <c r="F8" s="379"/>
      <c r="G8" s="379"/>
      <c r="H8" s="379"/>
      <c r="I8" s="379"/>
      <c r="J8" s="379"/>
      <c r="K8" s="379"/>
      <c r="L8" s="379"/>
      <c r="M8" s="379"/>
      <c r="N8" s="379"/>
      <c r="O8" s="379"/>
      <c r="P8" s="379"/>
      <c r="Q8" s="379"/>
      <c r="R8" s="379"/>
      <c r="S8" s="379"/>
      <c r="T8" s="379"/>
      <c r="U8" s="379"/>
      <c r="V8" s="379"/>
      <c r="W8" s="379"/>
    </row>
    <row r="9" spans="1:23" ht="17.25" customHeight="1">
      <c r="A9" s="219" t="s">
        <v>18</v>
      </c>
      <c r="B9" s="219"/>
      <c r="C9" s="219"/>
      <c r="D9" s="220" t="s">
        <v>1053</v>
      </c>
      <c r="E9" s="220"/>
      <c r="F9" s="220"/>
      <c r="G9" s="220"/>
      <c r="H9" s="220"/>
      <c r="I9" s="220"/>
      <c r="J9" s="220"/>
      <c r="K9" s="220"/>
      <c r="L9" s="220"/>
      <c r="M9" s="220"/>
      <c r="N9" s="220"/>
      <c r="O9" s="220"/>
      <c r="P9" s="220"/>
      <c r="Q9" s="220"/>
      <c r="R9" s="220"/>
      <c r="S9" s="220"/>
      <c r="T9" s="220"/>
      <c r="U9" s="220"/>
      <c r="V9" s="220"/>
      <c r="W9" s="220"/>
    </row>
    <row r="10" spans="1:23" ht="17.25" customHeight="1">
      <c r="A10" s="219" t="s">
        <v>19</v>
      </c>
      <c r="B10" s="219"/>
      <c r="C10" s="219"/>
      <c r="D10" s="380">
        <v>26560029.59</v>
      </c>
      <c r="E10" s="380"/>
      <c r="F10" s="380"/>
      <c r="G10" s="380"/>
      <c r="H10" s="380"/>
      <c r="I10" s="380"/>
      <c r="J10" s="380"/>
      <c r="K10" s="380"/>
      <c r="L10" s="380"/>
      <c r="M10" s="380"/>
      <c r="N10" s="380"/>
      <c r="O10" s="380"/>
      <c r="P10" s="380"/>
      <c r="Q10" s="380"/>
      <c r="R10" s="380"/>
      <c r="S10" s="380"/>
      <c r="T10" s="380"/>
      <c r="U10" s="380"/>
      <c r="V10" s="380"/>
      <c r="W10" s="380"/>
    </row>
    <row r="11" spans="1:23" ht="5.25" customHeight="1">
      <c r="A11" s="115"/>
      <c r="B11" s="115"/>
      <c r="C11" s="115"/>
      <c r="D11" s="115"/>
      <c r="E11" s="115"/>
      <c r="F11" s="36"/>
      <c r="G11" s="36"/>
      <c r="H11" s="36"/>
      <c r="I11" s="36"/>
      <c r="J11" s="36"/>
      <c r="K11" s="36"/>
      <c r="L11" s="36"/>
      <c r="M11" s="36"/>
      <c r="N11" s="36"/>
      <c r="O11" s="36"/>
      <c r="P11" s="36"/>
      <c r="Q11" s="36"/>
      <c r="R11" s="36"/>
      <c r="S11" s="36"/>
      <c r="T11" s="36"/>
      <c r="U11" s="36"/>
      <c r="V11" s="36"/>
      <c r="W11" s="36"/>
    </row>
    <row r="12" spans="1:23" ht="18.75" customHeight="1">
      <c r="A12" s="273" t="s">
        <v>354</v>
      </c>
      <c r="B12" s="273"/>
      <c r="C12" s="273"/>
      <c r="D12" s="273"/>
      <c r="E12" s="273"/>
      <c r="F12" s="273"/>
      <c r="G12" s="273"/>
      <c r="H12" s="273"/>
      <c r="I12" s="273"/>
      <c r="J12" s="273"/>
      <c r="K12" s="273"/>
      <c r="L12" s="273"/>
      <c r="M12" s="273"/>
      <c r="N12" s="273"/>
      <c r="O12" s="273"/>
      <c r="P12" s="273"/>
      <c r="Q12" s="273"/>
      <c r="R12" s="273"/>
      <c r="S12" s="273"/>
      <c r="T12" s="273"/>
      <c r="U12" s="273"/>
      <c r="V12" s="273"/>
      <c r="W12" s="273"/>
    </row>
    <row r="13" spans="1:23" ht="15.75" customHeight="1">
      <c r="A13" s="376" t="s">
        <v>338</v>
      </c>
      <c r="B13" s="376"/>
      <c r="C13" s="376"/>
      <c r="D13" s="377" t="s">
        <v>319</v>
      </c>
      <c r="E13" s="377"/>
      <c r="F13" s="377"/>
      <c r="G13" s="377"/>
      <c r="H13" s="377"/>
      <c r="I13" s="377"/>
      <c r="J13" s="377"/>
      <c r="K13" s="377"/>
      <c r="L13" s="377"/>
      <c r="M13" s="377"/>
      <c r="N13" s="377"/>
      <c r="O13" s="377"/>
      <c r="P13" s="377"/>
      <c r="Q13" s="377"/>
      <c r="R13" s="377"/>
      <c r="S13" s="377"/>
      <c r="T13" s="377"/>
      <c r="U13" s="377"/>
      <c r="V13" s="377"/>
      <c r="W13" s="377"/>
    </row>
    <row r="14" spans="1:23" ht="16.5" customHeight="1">
      <c r="A14" s="364" t="s">
        <v>340</v>
      </c>
      <c r="B14" s="364"/>
      <c r="C14" s="364"/>
      <c r="D14" s="378" t="s">
        <v>1026</v>
      </c>
      <c r="E14" s="378"/>
      <c r="F14" s="378"/>
      <c r="G14" s="378"/>
      <c r="H14" s="378"/>
      <c r="I14" s="378"/>
      <c r="J14" s="378"/>
      <c r="K14" s="378"/>
      <c r="L14" s="378"/>
      <c r="M14" s="378"/>
      <c r="N14" s="378"/>
      <c r="O14" s="378"/>
      <c r="P14" s="378"/>
      <c r="Q14" s="378"/>
      <c r="R14" s="378"/>
      <c r="S14" s="378"/>
      <c r="T14" s="378"/>
      <c r="U14" s="378"/>
      <c r="V14" s="378"/>
      <c r="W14" s="378"/>
    </row>
    <row r="15" spans="1:23" ht="17.25" customHeight="1">
      <c r="A15" s="364" t="s">
        <v>341</v>
      </c>
      <c r="B15" s="365"/>
      <c r="C15" s="365"/>
      <c r="D15" s="366" t="s">
        <v>1002</v>
      </c>
      <c r="E15" s="367"/>
      <c r="F15" s="367"/>
      <c r="G15" s="367"/>
      <c r="H15" s="367"/>
      <c r="I15" s="367"/>
      <c r="J15" s="367"/>
      <c r="K15" s="367"/>
      <c r="L15" s="367"/>
      <c r="M15" s="367"/>
      <c r="N15" s="367"/>
      <c r="O15" s="367"/>
      <c r="P15" s="367"/>
      <c r="Q15" s="367"/>
      <c r="R15" s="367"/>
      <c r="S15" s="367"/>
      <c r="T15" s="367"/>
      <c r="U15" s="367"/>
      <c r="V15" s="367"/>
      <c r="W15" s="368"/>
    </row>
    <row r="16" spans="1:23" ht="22.5" customHeight="1">
      <c r="A16" s="364" t="s">
        <v>342</v>
      </c>
      <c r="B16" s="365"/>
      <c r="C16" s="365"/>
      <c r="D16" s="366" t="s">
        <v>901</v>
      </c>
      <c r="E16" s="367"/>
      <c r="F16" s="367"/>
      <c r="G16" s="367"/>
      <c r="H16" s="367"/>
      <c r="I16" s="367"/>
      <c r="J16" s="367"/>
      <c r="K16" s="367"/>
      <c r="L16" s="367"/>
      <c r="M16" s="367"/>
      <c r="N16" s="367"/>
      <c r="O16" s="367"/>
      <c r="P16" s="367"/>
      <c r="Q16" s="367"/>
      <c r="R16" s="367"/>
      <c r="S16" s="367"/>
      <c r="T16" s="367"/>
      <c r="U16" s="367"/>
      <c r="V16" s="367"/>
      <c r="W16" s="368"/>
    </row>
    <row r="17" spans="1:33" ht="21.75" customHeight="1">
      <c r="A17" s="364" t="s">
        <v>343</v>
      </c>
      <c r="B17" s="365"/>
      <c r="C17" s="365"/>
      <c r="D17" s="366" t="s">
        <v>1220</v>
      </c>
      <c r="E17" s="367"/>
      <c r="F17" s="367"/>
      <c r="G17" s="367"/>
      <c r="H17" s="367"/>
      <c r="I17" s="367"/>
      <c r="J17" s="367"/>
      <c r="K17" s="367"/>
      <c r="L17" s="367"/>
      <c r="M17" s="367"/>
      <c r="N17" s="367"/>
      <c r="O17" s="367"/>
      <c r="P17" s="367"/>
      <c r="Q17" s="367"/>
      <c r="R17" s="367"/>
      <c r="S17" s="367"/>
      <c r="T17" s="367"/>
      <c r="U17" s="367"/>
      <c r="V17" s="367"/>
      <c r="W17" s="368"/>
    </row>
    <row r="18" spans="1:33" ht="6" customHeight="1">
      <c r="A18" s="115"/>
      <c r="B18" s="115"/>
      <c r="C18" s="115"/>
      <c r="D18" s="115"/>
      <c r="E18" s="115"/>
      <c r="F18" s="36"/>
      <c r="G18" s="36"/>
      <c r="H18" s="36"/>
      <c r="I18" s="36"/>
      <c r="J18" s="36"/>
      <c r="K18" s="36"/>
      <c r="L18" s="36"/>
      <c r="M18" s="36"/>
      <c r="N18" s="36"/>
      <c r="O18" s="36"/>
      <c r="P18" s="36"/>
      <c r="Q18" s="36"/>
      <c r="R18" s="36"/>
      <c r="S18" s="36"/>
      <c r="T18" s="36"/>
      <c r="U18" s="36"/>
      <c r="V18" s="36"/>
      <c r="W18" s="36"/>
    </row>
    <row r="19" spans="1:33" ht="18.75" customHeight="1">
      <c r="A19" s="273" t="s">
        <v>344</v>
      </c>
      <c r="B19" s="273"/>
      <c r="C19" s="273"/>
      <c r="D19" s="273"/>
      <c r="E19" s="273"/>
      <c r="F19" s="273"/>
      <c r="G19" s="273"/>
      <c r="H19" s="273"/>
      <c r="I19" s="273"/>
      <c r="J19" s="273"/>
      <c r="K19" s="273"/>
      <c r="L19" s="273"/>
      <c r="M19" s="273"/>
      <c r="N19" s="273"/>
      <c r="O19" s="273"/>
      <c r="P19" s="273"/>
      <c r="Q19" s="273"/>
      <c r="R19" s="273"/>
      <c r="S19" s="273"/>
      <c r="T19" s="273"/>
      <c r="U19" s="273"/>
      <c r="V19" s="273"/>
      <c r="W19" s="273"/>
    </row>
    <row r="20" spans="1:33" ht="20.25" customHeight="1">
      <c r="A20" s="369" t="s">
        <v>375</v>
      </c>
      <c r="B20" s="369"/>
      <c r="C20" s="369"/>
      <c r="D20" s="369"/>
      <c r="E20" s="369"/>
      <c r="F20" s="369"/>
      <c r="G20" s="369"/>
      <c r="H20" s="369"/>
      <c r="I20" s="369"/>
      <c r="J20" s="369"/>
      <c r="K20" s="369"/>
      <c r="L20" s="369"/>
      <c r="M20" s="369"/>
      <c r="N20" s="369"/>
      <c r="O20" s="369"/>
      <c r="P20" s="369"/>
      <c r="Q20" s="369"/>
      <c r="R20" s="369"/>
      <c r="S20" s="369"/>
      <c r="T20" s="369"/>
      <c r="U20" s="369"/>
      <c r="V20" s="369"/>
      <c r="W20" s="369"/>
    </row>
    <row r="21" spans="1:33" ht="22.5" customHeight="1">
      <c r="A21" s="273" t="s">
        <v>352</v>
      </c>
      <c r="B21" s="273"/>
      <c r="C21" s="273"/>
      <c r="D21" s="273"/>
      <c r="E21" s="273"/>
      <c r="F21" s="273"/>
      <c r="G21" s="273"/>
      <c r="H21" s="273"/>
      <c r="I21" s="273"/>
      <c r="J21" s="273"/>
      <c r="K21" s="273"/>
      <c r="L21" s="273"/>
      <c r="M21" s="273"/>
      <c r="N21" s="273"/>
      <c r="O21" s="273"/>
      <c r="P21" s="273"/>
      <c r="Q21" s="273"/>
      <c r="R21" s="273"/>
      <c r="S21" s="273"/>
      <c r="T21" s="273"/>
      <c r="U21" s="273"/>
      <c r="V21" s="273"/>
      <c r="W21" s="273"/>
    </row>
    <row r="22" spans="1:33" ht="24.75" customHeight="1">
      <c r="A22" s="194" t="s">
        <v>1221</v>
      </c>
      <c r="B22" s="194"/>
      <c r="C22" s="194"/>
      <c r="D22" s="194"/>
      <c r="E22" s="194"/>
      <c r="F22" s="194"/>
      <c r="G22" s="194"/>
      <c r="H22" s="194"/>
      <c r="I22" s="194"/>
      <c r="J22" s="194"/>
      <c r="K22" s="194"/>
      <c r="L22" s="194"/>
      <c r="M22" s="194"/>
      <c r="N22" s="194"/>
      <c r="O22" s="194"/>
      <c r="P22" s="194"/>
      <c r="Q22" s="194"/>
      <c r="R22" s="194"/>
      <c r="S22" s="194"/>
      <c r="T22" s="194"/>
      <c r="U22" s="194"/>
      <c r="V22" s="194"/>
      <c r="W22" s="194"/>
    </row>
    <row r="23" spans="1:33" ht="20.25" customHeight="1">
      <c r="A23" s="273" t="s">
        <v>347</v>
      </c>
      <c r="B23" s="273"/>
      <c r="C23" s="273"/>
      <c r="D23" s="273"/>
      <c r="E23" s="273"/>
      <c r="F23" s="273"/>
      <c r="G23" s="273"/>
      <c r="H23" s="273"/>
      <c r="I23" s="273"/>
      <c r="J23" s="273"/>
      <c r="K23" s="273"/>
      <c r="L23" s="273"/>
      <c r="M23" s="273"/>
      <c r="N23" s="273"/>
      <c r="O23" s="273"/>
      <c r="P23" s="273"/>
      <c r="Q23" s="273"/>
      <c r="R23" s="273"/>
      <c r="S23" s="273"/>
      <c r="T23" s="273"/>
      <c r="U23" s="273"/>
      <c r="V23" s="273"/>
      <c r="W23" s="273"/>
    </row>
    <row r="24" spans="1:33" s="3" customFormat="1" ht="25.5" customHeight="1">
      <c r="A24" s="194" t="s">
        <v>1222</v>
      </c>
      <c r="B24" s="194"/>
      <c r="C24" s="194"/>
      <c r="D24" s="194"/>
      <c r="E24" s="194"/>
      <c r="F24" s="194"/>
      <c r="G24" s="194"/>
      <c r="H24" s="194"/>
      <c r="I24" s="194"/>
      <c r="J24" s="194"/>
      <c r="K24" s="194"/>
      <c r="L24" s="194"/>
      <c r="M24" s="194"/>
      <c r="N24" s="194"/>
      <c r="O24" s="194"/>
      <c r="P24" s="194"/>
      <c r="Q24" s="194"/>
      <c r="R24" s="194"/>
      <c r="S24" s="194"/>
      <c r="T24" s="194"/>
      <c r="U24" s="194"/>
      <c r="V24" s="194"/>
      <c r="W24" s="194"/>
      <c r="X24" s="1"/>
      <c r="Z24" s="1"/>
      <c r="AA24" s="1"/>
      <c r="AB24" s="1"/>
      <c r="AC24" s="1"/>
      <c r="AD24" s="1"/>
      <c r="AE24" s="1"/>
      <c r="AF24" s="1"/>
      <c r="AG24" s="1"/>
    </row>
    <row r="25" spans="1:33" s="3" customFormat="1" ht="6" customHeight="1">
      <c r="A25" s="37"/>
      <c r="B25" s="38"/>
      <c r="C25" s="38"/>
      <c r="D25" s="38"/>
      <c r="E25" s="38"/>
      <c r="F25" s="38"/>
      <c r="G25" s="38"/>
      <c r="H25" s="38"/>
      <c r="I25" s="38"/>
      <c r="J25" s="38"/>
      <c r="K25" s="38"/>
      <c r="L25" s="38"/>
      <c r="M25" s="38"/>
      <c r="N25" s="38"/>
      <c r="O25" s="38"/>
      <c r="P25" s="38"/>
      <c r="Q25" s="38"/>
      <c r="R25" s="38"/>
      <c r="S25" s="38"/>
      <c r="T25" s="38"/>
      <c r="U25" s="38"/>
      <c r="V25" s="38"/>
      <c r="W25" s="38"/>
      <c r="X25" s="1"/>
      <c r="Z25" s="1"/>
      <c r="AA25" s="1"/>
      <c r="AB25" s="1"/>
      <c r="AC25" s="1"/>
      <c r="AD25" s="1"/>
      <c r="AE25" s="1"/>
      <c r="AF25" s="1"/>
      <c r="AG25" s="1"/>
    </row>
    <row r="26" spans="1:33" s="79" customFormat="1" ht="3.75" customHeight="1">
      <c r="A26" s="77"/>
      <c r="B26" s="77"/>
      <c r="C26" s="77"/>
      <c r="D26" s="77"/>
      <c r="E26" s="77"/>
      <c r="F26" s="77"/>
      <c r="G26" s="77"/>
      <c r="H26" s="77"/>
      <c r="I26" s="77"/>
      <c r="J26" s="77"/>
      <c r="K26" s="77"/>
      <c r="L26" s="77"/>
      <c r="M26" s="77"/>
      <c r="N26" s="77"/>
      <c r="O26" s="77"/>
      <c r="P26" s="77"/>
      <c r="Q26" s="77"/>
      <c r="R26" s="77"/>
      <c r="S26" s="77"/>
      <c r="T26" s="77"/>
      <c r="U26" s="77"/>
      <c r="V26" s="77"/>
      <c r="W26" s="77"/>
      <c r="X26" s="78"/>
      <c r="Z26" s="78"/>
      <c r="AA26" s="78"/>
      <c r="AB26" s="78"/>
      <c r="AC26" s="78"/>
      <c r="AD26" s="78"/>
      <c r="AE26" s="78"/>
      <c r="AF26" s="78"/>
      <c r="AG26" s="78"/>
    </row>
    <row r="27" spans="1:33" s="3" customFormat="1" ht="17.100000000000001" customHeight="1">
      <c r="A27" s="317" t="s">
        <v>5</v>
      </c>
      <c r="B27" s="318"/>
      <c r="C27" s="318"/>
      <c r="D27" s="318"/>
      <c r="E27" s="318"/>
      <c r="F27" s="318"/>
      <c r="G27" s="318"/>
      <c r="H27" s="318"/>
      <c r="I27" s="318"/>
      <c r="J27" s="318"/>
      <c r="K27" s="318"/>
      <c r="L27" s="318"/>
      <c r="M27" s="318"/>
      <c r="N27" s="318"/>
      <c r="O27" s="318"/>
      <c r="P27" s="318"/>
      <c r="Q27" s="318"/>
      <c r="R27" s="318"/>
      <c r="S27" s="318"/>
      <c r="T27" s="318"/>
      <c r="U27" s="318"/>
      <c r="V27" s="318"/>
      <c r="W27" s="319"/>
      <c r="X27" s="1"/>
      <c r="Z27" s="1"/>
      <c r="AA27" s="1"/>
      <c r="AB27" s="1"/>
      <c r="AC27" s="1"/>
      <c r="AD27" s="1"/>
      <c r="AE27" s="1"/>
      <c r="AF27" s="1"/>
      <c r="AG27" s="1"/>
    </row>
    <row r="28" spans="1:33" s="9" customFormat="1" ht="3" customHeight="1">
      <c r="A28" s="58"/>
      <c r="B28" s="58"/>
      <c r="C28" s="58"/>
      <c r="D28" s="58"/>
      <c r="E28" s="58"/>
      <c r="F28" s="58"/>
      <c r="G28" s="58"/>
      <c r="H28" s="58"/>
      <c r="I28" s="58"/>
      <c r="J28" s="58"/>
      <c r="K28" s="58"/>
      <c r="L28" s="58"/>
      <c r="M28" s="58"/>
      <c r="N28" s="58"/>
      <c r="O28" s="58"/>
      <c r="P28" s="58"/>
      <c r="Q28" s="58"/>
      <c r="R28" s="58"/>
      <c r="S28" s="58"/>
      <c r="T28" s="58"/>
      <c r="U28" s="58"/>
      <c r="V28" s="58"/>
      <c r="W28" s="99"/>
      <c r="X28" s="76"/>
      <c r="Z28" s="76"/>
      <c r="AA28" s="76"/>
      <c r="AB28" s="76"/>
      <c r="AC28" s="76"/>
      <c r="AD28" s="76"/>
      <c r="AE28" s="76"/>
      <c r="AF28" s="76"/>
      <c r="AG28" s="76"/>
    </row>
    <row r="29" spans="1:33" s="75" customFormat="1" ht="48" customHeight="1">
      <c r="A29" s="322" t="s">
        <v>1044</v>
      </c>
      <c r="B29" s="322"/>
      <c r="C29" s="345" t="s">
        <v>1223</v>
      </c>
      <c r="D29" s="346"/>
      <c r="E29" s="346"/>
      <c r="F29" s="346"/>
      <c r="G29" s="346"/>
      <c r="H29" s="346"/>
      <c r="I29" s="346"/>
      <c r="J29" s="346"/>
      <c r="K29" s="346"/>
      <c r="L29" s="346"/>
      <c r="M29" s="346"/>
      <c r="N29" s="346"/>
      <c r="O29" s="346"/>
      <c r="P29" s="346"/>
      <c r="Q29" s="346"/>
      <c r="R29" s="346"/>
      <c r="S29" s="346"/>
      <c r="T29" s="346"/>
      <c r="U29" s="346"/>
      <c r="V29" s="346"/>
      <c r="W29" s="347"/>
      <c r="X29" s="74"/>
      <c r="Z29" s="74"/>
      <c r="AA29" s="74"/>
      <c r="AB29" s="74"/>
      <c r="AC29" s="74"/>
      <c r="AD29" s="74"/>
      <c r="AE29" s="74"/>
      <c r="AF29" s="74"/>
      <c r="AG29" s="74"/>
    </row>
    <row r="30" spans="1:33" s="9" customFormat="1" ht="7.5" customHeight="1">
      <c r="A30" s="58"/>
      <c r="B30" s="58"/>
      <c r="C30" s="58"/>
      <c r="D30" s="58"/>
      <c r="E30" s="58"/>
      <c r="F30" s="58"/>
      <c r="G30" s="58"/>
      <c r="H30" s="58"/>
      <c r="I30" s="58"/>
      <c r="J30" s="58"/>
      <c r="K30" s="58"/>
      <c r="L30" s="58"/>
      <c r="M30" s="58"/>
      <c r="N30" s="58"/>
      <c r="O30" s="58"/>
      <c r="P30" s="58"/>
      <c r="Q30" s="58"/>
      <c r="R30" s="58"/>
      <c r="S30" s="58"/>
      <c r="T30" s="58"/>
      <c r="U30" s="58"/>
      <c r="V30" s="58"/>
      <c r="W30" s="99"/>
      <c r="X30" s="76"/>
      <c r="Z30" s="76"/>
      <c r="AA30" s="76"/>
      <c r="AB30" s="76"/>
      <c r="AC30" s="76"/>
      <c r="AD30" s="76"/>
      <c r="AE30" s="76"/>
      <c r="AF30" s="76"/>
      <c r="AG30" s="76"/>
    </row>
    <row r="31" spans="1:33" s="9" customFormat="1" ht="13.5" customHeight="1">
      <c r="A31" s="348" t="s">
        <v>1046</v>
      </c>
      <c r="B31" s="349"/>
      <c r="C31" s="349"/>
      <c r="D31" s="349"/>
      <c r="E31" s="349"/>
      <c r="F31" s="349"/>
      <c r="G31" s="349"/>
      <c r="H31" s="349"/>
      <c r="I31" s="349"/>
      <c r="J31" s="349"/>
      <c r="K31" s="349"/>
      <c r="L31" s="349"/>
      <c r="M31" s="349"/>
      <c r="N31" s="349"/>
      <c r="O31" s="349"/>
      <c r="P31" s="349"/>
      <c r="Q31" s="349"/>
      <c r="R31" s="349"/>
      <c r="S31" s="349"/>
      <c r="T31" s="349"/>
      <c r="U31" s="349"/>
      <c r="V31" s="349"/>
      <c r="W31" s="350"/>
      <c r="X31" s="76"/>
      <c r="Z31" s="76"/>
      <c r="AA31" s="76"/>
      <c r="AB31" s="76"/>
      <c r="AC31" s="76"/>
      <c r="AD31" s="76"/>
      <c r="AE31" s="76"/>
      <c r="AF31" s="76"/>
      <c r="AG31" s="76"/>
    </row>
    <row r="32" spans="1:33" s="9" customFormat="1" ht="4.5" customHeight="1">
      <c r="A32" s="58"/>
      <c r="B32" s="58"/>
      <c r="C32" s="58"/>
      <c r="D32" s="58"/>
      <c r="E32" s="58"/>
      <c r="F32" s="58"/>
      <c r="G32" s="58"/>
      <c r="H32" s="58"/>
      <c r="I32" s="58"/>
      <c r="J32" s="58"/>
      <c r="K32" s="58"/>
      <c r="L32" s="58"/>
      <c r="M32" s="58"/>
      <c r="N32" s="58"/>
      <c r="O32" s="58"/>
      <c r="P32" s="58"/>
      <c r="Q32" s="58"/>
      <c r="R32" s="58"/>
      <c r="S32" s="58"/>
      <c r="T32" s="58"/>
      <c r="U32" s="58"/>
      <c r="V32" s="58"/>
      <c r="W32" s="99"/>
      <c r="X32" s="76"/>
      <c r="Z32" s="76"/>
      <c r="AA32" s="76"/>
      <c r="AB32" s="76"/>
      <c r="AC32" s="76"/>
      <c r="AD32" s="76"/>
      <c r="AE32" s="76"/>
      <c r="AF32" s="76"/>
      <c r="AG32" s="76"/>
    </row>
    <row r="33" spans="1:33" s="3" customFormat="1" ht="30" customHeight="1">
      <c r="A33" s="322" t="s">
        <v>22</v>
      </c>
      <c r="B33" s="322"/>
      <c r="C33" s="344" t="s">
        <v>1224</v>
      </c>
      <c r="D33" s="344"/>
      <c r="E33" s="344"/>
      <c r="F33" s="344"/>
      <c r="G33" s="344"/>
      <c r="H33" s="344"/>
      <c r="I33" s="344"/>
      <c r="J33" s="344"/>
      <c r="K33" s="344"/>
      <c r="L33" s="344"/>
      <c r="M33" s="344"/>
      <c r="N33" s="344"/>
      <c r="O33" s="344"/>
      <c r="P33" s="344"/>
      <c r="Q33" s="344"/>
      <c r="R33" s="344"/>
      <c r="S33" s="344"/>
      <c r="T33" s="344"/>
      <c r="U33" s="344"/>
      <c r="V33" s="344"/>
      <c r="W33" s="344"/>
      <c r="X33" s="1"/>
      <c r="Z33" s="1"/>
      <c r="AA33" s="1"/>
      <c r="AB33" s="1"/>
      <c r="AC33" s="1"/>
      <c r="AD33" s="1"/>
      <c r="AE33" s="1"/>
      <c r="AF33" s="1"/>
      <c r="AG33" s="1"/>
    </row>
    <row r="34" spans="1:33" s="3" customFormat="1" ht="3.75" customHeight="1">
      <c r="A34" s="73"/>
      <c r="B34" s="58"/>
      <c r="C34" s="58"/>
      <c r="D34" s="58"/>
      <c r="E34" s="58"/>
      <c r="F34" s="58"/>
      <c r="I34" s="58"/>
      <c r="J34" s="58"/>
      <c r="K34" s="58"/>
      <c r="L34" s="58"/>
      <c r="M34" s="58"/>
      <c r="N34" s="58"/>
      <c r="O34" s="58"/>
      <c r="P34" s="58"/>
      <c r="Q34" s="58"/>
      <c r="R34" s="58"/>
      <c r="S34" s="58"/>
      <c r="T34" s="58"/>
      <c r="U34" s="58"/>
      <c r="V34" s="58"/>
      <c r="W34" s="99"/>
      <c r="X34" s="1"/>
      <c r="Z34" s="1"/>
      <c r="AA34" s="1"/>
      <c r="AB34" s="1"/>
      <c r="AC34" s="1"/>
      <c r="AD34" s="1"/>
      <c r="AE34" s="1"/>
      <c r="AF34" s="1"/>
      <c r="AG34" s="1"/>
    </row>
    <row r="35" spans="1:33" s="3" customFormat="1" ht="27" customHeight="1">
      <c r="A35" s="323" t="s">
        <v>368</v>
      </c>
      <c r="B35" s="325"/>
      <c r="C35" s="113" t="s">
        <v>1225</v>
      </c>
      <c r="D35" s="58"/>
      <c r="E35" s="322" t="s">
        <v>4</v>
      </c>
      <c r="F35" s="322"/>
      <c r="G35" s="343" t="s">
        <v>1226</v>
      </c>
      <c r="H35" s="343"/>
      <c r="I35" s="343"/>
      <c r="J35" s="343"/>
      <c r="K35" s="58"/>
      <c r="L35" s="58"/>
      <c r="M35" s="322" t="s">
        <v>1045</v>
      </c>
      <c r="N35" s="322"/>
      <c r="O35" s="322"/>
      <c r="P35" s="322"/>
      <c r="Q35" s="382" t="s">
        <v>1233</v>
      </c>
      <c r="R35" s="343"/>
      <c r="S35" s="343"/>
      <c r="T35" s="343"/>
      <c r="U35" s="343"/>
      <c r="V35" s="343"/>
      <c r="W35" s="343"/>
      <c r="X35" s="1"/>
      <c r="Z35" s="1"/>
      <c r="AA35" s="1"/>
      <c r="AB35" s="1"/>
      <c r="AC35" s="1"/>
      <c r="AD35" s="1"/>
      <c r="AE35" s="1"/>
      <c r="AF35" s="1"/>
      <c r="AG35" s="1"/>
    </row>
    <row r="36" spans="1:33" s="3" customFormat="1" ht="5.25" customHeight="1">
      <c r="A36" s="73"/>
      <c r="B36" s="58"/>
      <c r="C36" s="58"/>
      <c r="D36" s="58"/>
      <c r="E36" s="58"/>
      <c r="F36" s="58"/>
      <c r="I36" s="58"/>
      <c r="J36" s="58"/>
      <c r="K36" s="58"/>
      <c r="L36" s="58"/>
      <c r="M36" s="58"/>
      <c r="N36" s="58"/>
      <c r="O36" s="58"/>
      <c r="P36" s="58"/>
      <c r="Q36" s="58"/>
      <c r="R36" s="58"/>
      <c r="S36" s="58"/>
      <c r="T36" s="58"/>
      <c r="U36" s="58"/>
      <c r="V36" s="58"/>
      <c r="W36" s="99"/>
      <c r="X36" s="1"/>
      <c r="Z36" s="1"/>
      <c r="AA36" s="1"/>
      <c r="AB36" s="1"/>
      <c r="AC36" s="1"/>
      <c r="AD36" s="1"/>
      <c r="AE36" s="1"/>
      <c r="AF36" s="1"/>
      <c r="AG36" s="1"/>
    </row>
    <row r="37" spans="1:33" s="3" customFormat="1" ht="27" customHeight="1">
      <c r="A37" s="323" t="s">
        <v>1060</v>
      </c>
      <c r="B37" s="325"/>
      <c r="C37" s="121" t="s">
        <v>1227</v>
      </c>
      <c r="D37" s="58"/>
      <c r="E37" s="323" t="s">
        <v>24</v>
      </c>
      <c r="F37" s="325"/>
      <c r="G37" s="343" t="s">
        <v>1081</v>
      </c>
      <c r="H37" s="343"/>
      <c r="I37" s="343"/>
      <c r="J37" s="343"/>
      <c r="K37" s="58"/>
      <c r="L37" s="58"/>
      <c r="M37" s="322" t="s">
        <v>1061</v>
      </c>
      <c r="N37" s="322"/>
      <c r="O37" s="322"/>
      <c r="P37" s="322"/>
      <c r="Q37" s="343" t="s">
        <v>1068</v>
      </c>
      <c r="R37" s="343"/>
      <c r="S37" s="343"/>
      <c r="T37" s="343"/>
      <c r="U37" s="343"/>
      <c r="V37" s="343"/>
      <c r="W37" s="343"/>
      <c r="X37" s="1"/>
      <c r="Z37" s="1"/>
      <c r="AA37" s="1"/>
      <c r="AB37" s="1"/>
      <c r="AC37" s="1"/>
      <c r="AD37" s="1"/>
      <c r="AE37" s="1"/>
      <c r="AF37" s="1"/>
      <c r="AG37" s="1"/>
    </row>
    <row r="38" spans="1:33" s="9" customFormat="1" ht="5.25" customHeight="1">
      <c r="A38" s="58"/>
      <c r="B38" s="58"/>
      <c r="C38" s="58"/>
      <c r="D38" s="58"/>
      <c r="E38" s="58"/>
      <c r="F38" s="58"/>
      <c r="G38" s="58"/>
      <c r="H38" s="58"/>
      <c r="I38" s="58"/>
      <c r="J38" s="58"/>
      <c r="K38" s="58"/>
      <c r="L38" s="58"/>
      <c r="M38" s="107"/>
      <c r="N38" s="107"/>
      <c r="O38" s="107"/>
      <c r="P38" s="107"/>
      <c r="Q38" s="107"/>
      <c r="R38" s="107"/>
      <c r="S38" s="107"/>
      <c r="T38" s="107"/>
      <c r="U38" s="107"/>
      <c r="V38" s="107"/>
      <c r="W38" s="108"/>
      <c r="X38" s="76"/>
      <c r="Z38" s="76"/>
      <c r="AA38" s="76"/>
      <c r="AB38" s="76"/>
      <c r="AC38" s="76"/>
      <c r="AD38" s="76"/>
      <c r="AE38" s="76"/>
      <c r="AF38" s="76"/>
      <c r="AG38" s="76"/>
    </row>
    <row r="39" spans="1:33" s="9" customFormat="1" ht="15.75" customHeight="1">
      <c r="C39" s="322" t="s">
        <v>1040</v>
      </c>
      <c r="D39" s="322"/>
      <c r="E39" s="322"/>
      <c r="F39" s="322"/>
      <c r="H39" s="58"/>
      <c r="I39" s="58"/>
      <c r="J39" s="58"/>
      <c r="O39" s="322" t="s">
        <v>1043</v>
      </c>
      <c r="P39" s="322"/>
      <c r="Q39" s="322"/>
      <c r="R39" s="322"/>
      <c r="S39" s="322"/>
      <c r="T39" s="322"/>
      <c r="U39" s="322"/>
      <c r="V39" s="322"/>
      <c r="W39" s="99"/>
      <c r="X39" s="76"/>
      <c r="Z39" s="76"/>
      <c r="AA39" s="76"/>
      <c r="AB39" s="76"/>
      <c r="AC39" s="76"/>
      <c r="AD39" s="76"/>
      <c r="AE39" s="76"/>
      <c r="AF39" s="76"/>
      <c r="AG39" s="76"/>
    </row>
    <row r="40" spans="1:33" s="9" customFormat="1" ht="24.75" customHeight="1">
      <c r="A40" s="58"/>
      <c r="B40" s="58"/>
      <c r="C40" s="134">
        <v>22000000</v>
      </c>
      <c r="D40" s="58"/>
      <c r="E40" s="352">
        <v>2017</v>
      </c>
      <c r="F40" s="352"/>
      <c r="H40" s="58"/>
      <c r="I40" s="58"/>
      <c r="J40" s="58"/>
      <c r="O40" s="353">
        <v>23300000</v>
      </c>
      <c r="P40" s="353"/>
      <c r="Q40" s="353"/>
      <c r="R40" s="353"/>
      <c r="S40" s="353"/>
      <c r="T40" s="353"/>
      <c r="U40" s="353"/>
      <c r="V40" s="353"/>
      <c r="X40" s="76"/>
      <c r="Z40" s="76"/>
      <c r="AA40" s="76"/>
      <c r="AB40" s="76"/>
      <c r="AC40" s="76"/>
      <c r="AD40" s="76"/>
      <c r="AE40" s="76"/>
      <c r="AF40" s="76"/>
      <c r="AG40" s="76"/>
    </row>
    <row r="41" spans="1:33" s="109" customFormat="1" ht="12" customHeight="1">
      <c r="C41" s="120" t="s">
        <v>1041</v>
      </c>
      <c r="D41" s="110"/>
      <c r="E41" s="341" t="s">
        <v>1042</v>
      </c>
      <c r="F41" s="341"/>
      <c r="G41" s="110"/>
      <c r="I41" s="110"/>
      <c r="J41" s="110"/>
      <c r="K41" s="110"/>
      <c r="L41" s="110"/>
      <c r="M41" s="110"/>
      <c r="N41" s="110"/>
      <c r="O41" s="120"/>
      <c r="P41" s="120"/>
      <c r="Q41" s="120"/>
      <c r="R41" s="120"/>
      <c r="S41" s="120"/>
      <c r="T41" s="120"/>
      <c r="U41" s="120"/>
      <c r="V41" s="120"/>
      <c r="W41" s="111"/>
      <c r="X41" s="112"/>
      <c r="Z41" s="112"/>
      <c r="AA41" s="112"/>
      <c r="AB41" s="112"/>
      <c r="AC41" s="112"/>
      <c r="AD41" s="112"/>
      <c r="AE41" s="112"/>
      <c r="AF41" s="112"/>
      <c r="AG41" s="112"/>
    </row>
    <row r="42" spans="1:33" s="9" customFormat="1" ht="3" customHeight="1">
      <c r="A42" s="58"/>
      <c r="B42" s="58"/>
      <c r="C42" s="58"/>
      <c r="D42" s="58"/>
      <c r="E42" s="58"/>
      <c r="F42" s="58"/>
      <c r="G42" s="58"/>
      <c r="H42" s="58"/>
      <c r="I42" s="58"/>
      <c r="J42" s="58"/>
      <c r="K42" s="58"/>
      <c r="L42" s="58"/>
      <c r="M42" s="58"/>
      <c r="N42" s="58"/>
      <c r="O42" s="58"/>
      <c r="P42" s="58"/>
      <c r="Q42" s="58"/>
      <c r="R42" s="58"/>
      <c r="S42" s="58"/>
      <c r="T42" s="58"/>
      <c r="U42" s="58"/>
      <c r="V42" s="58"/>
      <c r="W42" s="99"/>
      <c r="X42" s="76"/>
      <c r="Z42" s="76"/>
      <c r="AA42" s="76"/>
      <c r="AB42" s="76"/>
      <c r="AC42" s="76"/>
      <c r="AD42" s="76"/>
      <c r="AE42" s="76"/>
      <c r="AF42" s="76"/>
      <c r="AG42" s="76"/>
    </row>
    <row r="43" spans="1:33" s="3" customFormat="1" ht="20.25" customHeight="1">
      <c r="A43" s="342" t="s">
        <v>996</v>
      </c>
      <c r="B43" s="342"/>
      <c r="C43" s="342"/>
      <c r="D43" s="342"/>
      <c r="E43" s="342"/>
      <c r="F43" s="342"/>
      <c r="G43" s="342"/>
      <c r="H43" s="342"/>
      <c r="I43" s="342"/>
      <c r="J43" s="342"/>
      <c r="K43" s="342"/>
      <c r="L43" s="342"/>
      <c r="M43" s="342"/>
      <c r="N43" s="342"/>
      <c r="O43" s="342"/>
      <c r="P43" s="342"/>
      <c r="Q43" s="342"/>
      <c r="R43" s="342"/>
      <c r="S43" s="342"/>
      <c r="T43" s="342"/>
      <c r="U43" s="342"/>
      <c r="V43" s="342"/>
      <c r="W43" s="342"/>
      <c r="X43" s="1"/>
      <c r="Z43" s="1"/>
      <c r="AA43" s="1"/>
      <c r="AB43" s="1"/>
      <c r="AC43" s="1"/>
      <c r="AD43" s="1"/>
      <c r="AE43" s="1"/>
      <c r="AF43" s="1"/>
      <c r="AG43" s="1"/>
    </row>
    <row r="44" spans="1:33" s="3" customFormat="1" ht="15.75" customHeight="1">
      <c r="A44" s="331" t="s">
        <v>25</v>
      </c>
      <c r="B44" s="332"/>
      <c r="C44" s="322" t="s">
        <v>22</v>
      </c>
      <c r="D44" s="322"/>
      <c r="E44" s="335" t="s">
        <v>3</v>
      </c>
      <c r="F44" s="323" t="s">
        <v>346</v>
      </c>
      <c r="G44" s="324"/>
      <c r="H44" s="324"/>
      <c r="I44" s="324"/>
      <c r="J44" s="324"/>
      <c r="K44" s="324"/>
      <c r="L44" s="324"/>
      <c r="M44" s="324"/>
      <c r="N44" s="324"/>
      <c r="O44" s="324"/>
      <c r="P44" s="324"/>
      <c r="Q44" s="324"/>
      <c r="R44" s="324"/>
      <c r="S44" s="324"/>
      <c r="T44" s="325"/>
      <c r="U44" s="114"/>
      <c r="V44" s="192" t="s">
        <v>27</v>
      </c>
      <c r="W44" s="322" t="s">
        <v>1082</v>
      </c>
      <c r="X44" s="1"/>
      <c r="Z44" s="1"/>
      <c r="AA44" s="1"/>
      <c r="AB44" s="1"/>
      <c r="AC44" s="1"/>
      <c r="AD44" s="1"/>
      <c r="AE44" s="1"/>
      <c r="AF44" s="1"/>
      <c r="AG44" s="1"/>
    </row>
    <row r="45" spans="1:33" ht="18.75" customHeight="1">
      <c r="A45" s="333"/>
      <c r="B45" s="334"/>
      <c r="C45" s="322"/>
      <c r="D45" s="322"/>
      <c r="E45" s="336"/>
      <c r="F45" s="337" t="s">
        <v>300</v>
      </c>
      <c r="G45" s="338"/>
      <c r="H45" s="339"/>
      <c r="I45" s="80" t="s">
        <v>28</v>
      </c>
      <c r="J45" s="80" t="s">
        <v>7</v>
      </c>
      <c r="K45" s="80" t="s">
        <v>8</v>
      </c>
      <c r="L45" s="80" t="s">
        <v>9</v>
      </c>
      <c r="M45" s="80" t="s">
        <v>10</v>
      </c>
      <c r="N45" s="80" t="s">
        <v>11</v>
      </c>
      <c r="O45" s="80" t="s">
        <v>12</v>
      </c>
      <c r="P45" s="80" t="s">
        <v>13</v>
      </c>
      <c r="Q45" s="80" t="s">
        <v>14</v>
      </c>
      <c r="R45" s="80" t="s">
        <v>15</v>
      </c>
      <c r="S45" s="80" t="s">
        <v>16</v>
      </c>
      <c r="T45" s="80" t="s">
        <v>17</v>
      </c>
      <c r="U45" s="14"/>
      <c r="V45" s="193"/>
      <c r="W45" s="322"/>
    </row>
    <row r="46" spans="1:33" ht="29.25" customHeight="1">
      <c r="A46" s="326" t="s">
        <v>1</v>
      </c>
      <c r="B46" s="326"/>
      <c r="C46" s="327" t="s">
        <v>1228</v>
      </c>
      <c r="D46" s="327"/>
      <c r="E46" s="131" t="s">
        <v>1229</v>
      </c>
      <c r="F46" s="225" t="s">
        <v>1031</v>
      </c>
      <c r="G46" s="310"/>
      <c r="H46" s="226"/>
      <c r="I46" s="103">
        <v>2600</v>
      </c>
      <c r="J46" s="81">
        <v>2100</v>
      </c>
      <c r="K46" s="81">
        <v>1600</v>
      </c>
      <c r="L46" s="81">
        <v>2100</v>
      </c>
      <c r="M46" s="81">
        <v>2100</v>
      </c>
      <c r="N46" s="81">
        <v>1600</v>
      </c>
      <c r="O46" s="81">
        <v>1600</v>
      </c>
      <c r="P46" s="81">
        <v>1600</v>
      </c>
      <c r="Q46" s="81">
        <v>1600</v>
      </c>
      <c r="R46" s="81">
        <v>1600</v>
      </c>
      <c r="S46" s="81">
        <v>2100</v>
      </c>
      <c r="T46" s="81">
        <v>2700</v>
      </c>
      <c r="U46" s="82"/>
      <c r="V46" s="136">
        <f>IF(SUM(I46:T46)=0,"",SUM(I46:T46))</f>
        <v>23300</v>
      </c>
      <c r="W46" s="351" t="str">
        <f>IF($G$37="porcentaje",FIXED(V46/V47*100,2)&amp;"%",IF($G$37="Promedio",V46/V47,IF($G$37="variación porcentual",FIXED(((V46/V47)-1)*100,2)&amp;"%",IF($G$37="OTRAS","CAPTURAR EL RESULTADO DEL INDICADOR"))))</f>
        <v>5,91%</v>
      </c>
      <c r="Y46" s="1"/>
      <c r="AC46" s="10"/>
      <c r="AF46" s="10"/>
      <c r="AG46" s="10"/>
    </row>
    <row r="47" spans="1:33" ht="30" customHeight="1">
      <c r="A47" s="326" t="s">
        <v>2</v>
      </c>
      <c r="B47" s="326"/>
      <c r="C47" s="327" t="s">
        <v>1230</v>
      </c>
      <c r="D47" s="327"/>
      <c r="E47" s="131" t="s">
        <v>1229</v>
      </c>
      <c r="F47" s="225" t="s">
        <v>1032</v>
      </c>
      <c r="G47" s="310"/>
      <c r="H47" s="226"/>
      <c r="I47" s="103">
        <v>2500</v>
      </c>
      <c r="J47" s="81">
        <v>2000</v>
      </c>
      <c r="K47" s="81">
        <v>1500</v>
      </c>
      <c r="L47" s="81">
        <v>2000</v>
      </c>
      <c r="M47" s="81">
        <v>2000</v>
      </c>
      <c r="N47" s="81">
        <v>1500</v>
      </c>
      <c r="O47" s="81">
        <v>1500</v>
      </c>
      <c r="P47" s="81">
        <v>1500</v>
      </c>
      <c r="Q47" s="81">
        <v>1500</v>
      </c>
      <c r="R47" s="81">
        <v>1500</v>
      </c>
      <c r="S47" s="81">
        <v>2000</v>
      </c>
      <c r="T47" s="81">
        <v>2500</v>
      </c>
      <c r="U47" s="81">
        <f>SUM(I47:T47)</f>
        <v>22000</v>
      </c>
      <c r="V47" s="136">
        <f>IF(SUM(I47:T47)=0,"",SUM(I47:T47))</f>
        <v>22000</v>
      </c>
      <c r="W47" s="351"/>
      <c r="Y47" s="1"/>
      <c r="AA47" s="3"/>
      <c r="AC47" s="10"/>
      <c r="AF47" s="10"/>
      <c r="AG47" s="10"/>
    </row>
    <row r="48" spans="1:33" ht="17.25" customHeight="1">
      <c r="A48" s="330" t="s">
        <v>298</v>
      </c>
      <c r="B48" s="330"/>
      <c r="C48" s="330"/>
      <c r="D48" s="330"/>
      <c r="E48" s="330"/>
      <c r="F48" s="330"/>
      <c r="G48" s="330"/>
      <c r="H48" s="330"/>
      <c r="I48" s="330"/>
      <c r="J48" s="330"/>
      <c r="K48" s="330"/>
      <c r="L48" s="330"/>
      <c r="M48" s="330"/>
      <c r="N48" s="330"/>
      <c r="O48" s="330"/>
      <c r="P48" s="330"/>
      <c r="Q48" s="330"/>
      <c r="R48" s="330"/>
      <c r="S48" s="330"/>
      <c r="T48" s="330"/>
      <c r="U48" s="330"/>
      <c r="V48" s="330"/>
      <c r="W48" s="330"/>
    </row>
    <row r="49" spans="1:33" s="3" customFormat="1" ht="15.75" customHeight="1">
      <c r="A49" s="331" t="s">
        <v>25</v>
      </c>
      <c r="B49" s="332"/>
      <c r="C49" s="322" t="s">
        <v>22</v>
      </c>
      <c r="D49" s="322"/>
      <c r="E49" s="335" t="s">
        <v>3</v>
      </c>
      <c r="F49" s="323" t="s">
        <v>346</v>
      </c>
      <c r="G49" s="324"/>
      <c r="H49" s="324"/>
      <c r="I49" s="324"/>
      <c r="J49" s="324"/>
      <c r="K49" s="324"/>
      <c r="L49" s="324"/>
      <c r="M49" s="324"/>
      <c r="N49" s="324"/>
      <c r="O49" s="324"/>
      <c r="P49" s="324"/>
      <c r="Q49" s="324"/>
      <c r="R49" s="324"/>
      <c r="S49" s="324"/>
      <c r="T49" s="325"/>
      <c r="U49" s="114"/>
      <c r="V49" s="192" t="s">
        <v>27</v>
      </c>
      <c r="W49" s="322" t="s">
        <v>1083</v>
      </c>
      <c r="X49" s="1"/>
      <c r="Z49" s="1"/>
      <c r="AA49" s="1"/>
      <c r="AB49" s="1"/>
      <c r="AC49" s="1"/>
      <c r="AD49" s="1"/>
      <c r="AE49" s="1"/>
      <c r="AF49" s="1"/>
      <c r="AG49" s="1"/>
    </row>
    <row r="50" spans="1:33" ht="18.75" customHeight="1">
      <c r="A50" s="333"/>
      <c r="B50" s="334"/>
      <c r="C50" s="322"/>
      <c r="D50" s="322"/>
      <c r="E50" s="336"/>
      <c r="F50" s="337" t="s">
        <v>298</v>
      </c>
      <c r="G50" s="338"/>
      <c r="H50" s="339"/>
      <c r="I50" s="80" t="s">
        <v>28</v>
      </c>
      <c r="J50" s="80" t="s">
        <v>7</v>
      </c>
      <c r="K50" s="80" t="s">
        <v>8</v>
      </c>
      <c r="L50" s="80" t="s">
        <v>9</v>
      </c>
      <c r="M50" s="80" t="s">
        <v>10</v>
      </c>
      <c r="N50" s="80" t="s">
        <v>11</v>
      </c>
      <c r="O50" s="80" t="s">
        <v>12</v>
      </c>
      <c r="P50" s="80" t="s">
        <v>13</v>
      </c>
      <c r="Q50" s="80" t="s">
        <v>14</v>
      </c>
      <c r="R50" s="80" t="s">
        <v>15</v>
      </c>
      <c r="S50" s="80" t="s">
        <v>16</v>
      </c>
      <c r="T50" s="80" t="s">
        <v>17</v>
      </c>
      <c r="U50" s="14"/>
      <c r="V50" s="193"/>
      <c r="W50" s="322"/>
    </row>
    <row r="51" spans="1:33" ht="29.25" customHeight="1">
      <c r="A51" s="326" t="s">
        <v>1</v>
      </c>
      <c r="B51" s="326"/>
      <c r="C51" s="358" t="str">
        <f>IF(C46=0,"",C46)</f>
        <v>INGRESOS RECAUDADOS EN EL PRESENTE AÑO</v>
      </c>
      <c r="D51" s="359"/>
      <c r="E51" s="154" t="str">
        <f>IF(E46=0,"",E46)</f>
        <v>MILES DE PESOS</v>
      </c>
      <c r="F51" s="225" t="s">
        <v>1062</v>
      </c>
      <c r="G51" s="310"/>
      <c r="H51" s="226"/>
      <c r="I51" s="103"/>
      <c r="J51" s="81"/>
      <c r="K51" s="81"/>
      <c r="L51" s="81"/>
      <c r="M51" s="81"/>
      <c r="N51" s="81"/>
      <c r="O51" s="81"/>
      <c r="P51" s="81"/>
      <c r="Q51" s="81"/>
      <c r="R51" s="81"/>
      <c r="S51" s="81"/>
      <c r="T51" s="81"/>
      <c r="U51" s="82"/>
      <c r="V51" s="136"/>
      <c r="W51" s="351" t="e">
        <f>IF($G$37="porcentaje",FIXED(V51/V52*100,2)&amp;"%",IF($G$37="Promedio",V51/V52,IF($G$37="variación porcentual",FIXED(((V51/V52)-1)*100,2)&amp;"%",IF($G$37="OTRAS","CAPTURAR EL RESULTADO DEL INDICADOR"))))</f>
        <v>#DIV/0!</v>
      </c>
      <c r="Y51" s="1"/>
      <c r="AC51" s="10"/>
      <c r="AF51" s="10"/>
      <c r="AG51" s="10"/>
    </row>
    <row r="52" spans="1:33" ht="30" customHeight="1">
      <c r="A52" s="326" t="s">
        <v>2</v>
      </c>
      <c r="B52" s="326"/>
      <c r="C52" s="358" t="str">
        <f>IF(C47=0,"",C47)</f>
        <v>INGRESOS RECAUDADOS EN EL AÑO ANTERIOR</v>
      </c>
      <c r="D52" s="359"/>
      <c r="E52" s="156" t="str">
        <f>IF(E47=0,"",E47)</f>
        <v>MILES DE PESOS</v>
      </c>
      <c r="F52" s="225" t="s">
        <v>1063</v>
      </c>
      <c r="G52" s="310"/>
      <c r="H52" s="226"/>
      <c r="I52" s="103"/>
      <c r="J52" s="81"/>
      <c r="K52" s="81"/>
      <c r="L52" s="81"/>
      <c r="M52" s="81"/>
      <c r="N52" s="81"/>
      <c r="O52" s="81"/>
      <c r="P52" s="81"/>
      <c r="Q52" s="81"/>
      <c r="R52" s="81"/>
      <c r="S52" s="81"/>
      <c r="T52" s="81"/>
      <c r="U52" s="81"/>
      <c r="V52" s="136"/>
      <c r="W52" s="351"/>
      <c r="Y52" s="1"/>
      <c r="AA52" s="3"/>
      <c r="AC52" s="10"/>
      <c r="AF52" s="10"/>
      <c r="AG52" s="10"/>
    </row>
    <row r="53" spans="1:33" s="76" customFormat="1" ht="5.25" customHeight="1">
      <c r="A53" s="83"/>
      <c r="B53" s="83"/>
      <c r="C53" s="83"/>
      <c r="D53" s="84"/>
      <c r="E53" s="84"/>
      <c r="F53" s="85"/>
      <c r="G53" s="85"/>
      <c r="H53" s="85"/>
      <c r="I53" s="86"/>
      <c r="J53" s="87"/>
      <c r="K53" s="87"/>
      <c r="L53" s="87"/>
      <c r="M53" s="87"/>
      <c r="N53" s="87"/>
      <c r="O53" s="87"/>
      <c r="P53" s="87"/>
      <c r="Q53" s="87"/>
      <c r="R53" s="87"/>
      <c r="S53" s="87"/>
      <c r="T53" s="87"/>
      <c r="U53" s="88"/>
      <c r="V53" s="89"/>
      <c r="W53" s="90"/>
      <c r="X53" s="92"/>
      <c r="Y53" s="9"/>
      <c r="AC53" s="92"/>
      <c r="AD53" s="92"/>
      <c r="AE53" s="92"/>
      <c r="AF53" s="92"/>
      <c r="AG53" s="92"/>
    </row>
    <row r="54" spans="1:33" ht="16.5" customHeight="1">
      <c r="A54" s="311" t="s">
        <v>997</v>
      </c>
      <c r="B54" s="311"/>
      <c r="C54" s="311"/>
      <c r="D54" s="311"/>
      <c r="E54" s="311"/>
      <c r="F54" s="311"/>
      <c r="G54" s="311"/>
      <c r="H54" s="311"/>
      <c r="I54" s="311"/>
      <c r="J54" s="311"/>
      <c r="K54" s="311"/>
      <c r="L54" s="311"/>
      <c r="M54" s="311"/>
      <c r="N54" s="311"/>
      <c r="O54" s="311"/>
      <c r="P54" s="311"/>
      <c r="Q54" s="311"/>
      <c r="R54" s="311"/>
      <c r="S54" s="311"/>
      <c r="T54" s="311"/>
      <c r="U54" s="311"/>
      <c r="V54" s="311"/>
      <c r="W54" s="137" t="str">
        <f>IF(ISERROR(W51/W46)=TRUE,"",(W51/W46))</f>
        <v/>
      </c>
      <c r="X54" s="10"/>
      <c r="AC54" s="10"/>
      <c r="AD54" s="10"/>
      <c r="AE54" s="10"/>
      <c r="AF54" s="10"/>
      <c r="AG54" s="10"/>
    </row>
    <row r="55" spans="1:33" ht="6.75" customHeight="1">
      <c r="A55" s="118"/>
      <c r="B55" s="118"/>
      <c r="C55" s="118"/>
      <c r="D55" s="118"/>
      <c r="E55" s="118"/>
      <c r="F55" s="118"/>
      <c r="G55" s="118"/>
      <c r="H55" s="118"/>
      <c r="I55" s="118"/>
      <c r="J55" s="118"/>
      <c r="K55" s="118"/>
      <c r="L55" s="118"/>
      <c r="M55" s="118"/>
      <c r="N55" s="118"/>
      <c r="O55" s="118"/>
      <c r="P55" s="118"/>
      <c r="Q55" s="118"/>
      <c r="R55" s="118"/>
      <c r="S55" s="118"/>
      <c r="T55" s="118"/>
      <c r="U55" s="118"/>
      <c r="V55" s="118"/>
      <c r="W55" s="91"/>
      <c r="X55" s="10"/>
      <c r="AC55" s="10"/>
      <c r="AD55" s="10"/>
      <c r="AE55" s="10"/>
      <c r="AF55" s="10"/>
      <c r="AG55" s="10"/>
    </row>
    <row r="56" spans="1:33" s="3" customFormat="1" ht="33" customHeight="1">
      <c r="A56" s="312" t="s">
        <v>1033</v>
      </c>
      <c r="B56" s="313"/>
      <c r="C56" s="313"/>
      <c r="D56" s="313"/>
      <c r="E56" s="313"/>
      <c r="F56" s="314"/>
      <c r="G56" s="315"/>
      <c r="H56" s="315"/>
      <c r="I56" s="315"/>
      <c r="J56" s="315"/>
      <c r="K56" s="315"/>
      <c r="L56" s="315"/>
      <c r="M56" s="315"/>
      <c r="N56" s="315"/>
      <c r="O56" s="315"/>
      <c r="P56" s="315"/>
      <c r="Q56" s="315"/>
      <c r="R56" s="315"/>
      <c r="S56" s="315"/>
      <c r="T56" s="315"/>
      <c r="U56" s="315"/>
      <c r="V56" s="315"/>
      <c r="W56" s="316"/>
      <c r="X56" s="1"/>
      <c r="Z56" s="1"/>
      <c r="AA56" s="1"/>
      <c r="AB56" s="1"/>
      <c r="AC56" s="1"/>
      <c r="AD56" s="1"/>
      <c r="AE56" s="1"/>
      <c r="AF56" s="1"/>
      <c r="AG56" s="1"/>
    </row>
    <row r="57" spans="1:33" s="3" customFormat="1" ht="3.75" customHeight="1">
      <c r="A57" s="93"/>
      <c r="B57" s="94"/>
      <c r="C57" s="94"/>
      <c r="D57" s="94"/>
      <c r="E57" s="94"/>
      <c r="F57" s="116"/>
      <c r="G57" s="116"/>
      <c r="H57" s="116"/>
      <c r="I57" s="116"/>
      <c r="J57" s="116"/>
      <c r="K57" s="116"/>
      <c r="L57" s="116"/>
      <c r="M57" s="116"/>
      <c r="N57" s="116"/>
      <c r="O57" s="116"/>
      <c r="P57" s="116"/>
      <c r="Q57" s="116"/>
      <c r="R57" s="116"/>
      <c r="S57" s="116"/>
      <c r="T57" s="116"/>
      <c r="U57" s="116"/>
      <c r="V57" s="116"/>
      <c r="W57" s="117"/>
      <c r="X57" s="1"/>
      <c r="Z57" s="1"/>
      <c r="AA57" s="1"/>
      <c r="AB57" s="1"/>
      <c r="AC57" s="1"/>
      <c r="AD57" s="1"/>
      <c r="AE57" s="1"/>
      <c r="AF57" s="1"/>
      <c r="AG57" s="1"/>
    </row>
    <row r="58" spans="1:33" s="3" customFormat="1" ht="15" customHeight="1">
      <c r="A58" s="317" t="s">
        <v>6</v>
      </c>
      <c r="B58" s="318"/>
      <c r="C58" s="318"/>
      <c r="D58" s="318"/>
      <c r="E58" s="318"/>
      <c r="F58" s="318"/>
      <c r="G58" s="318"/>
      <c r="H58" s="318"/>
      <c r="I58" s="318"/>
      <c r="J58" s="318"/>
      <c r="K58" s="318"/>
      <c r="L58" s="318"/>
      <c r="M58" s="318"/>
      <c r="N58" s="318"/>
      <c r="O58" s="318"/>
      <c r="P58" s="318"/>
      <c r="Q58" s="318"/>
      <c r="R58" s="318"/>
      <c r="S58" s="318"/>
      <c r="T58" s="318"/>
      <c r="U58" s="318"/>
      <c r="V58" s="318"/>
      <c r="W58" s="319"/>
      <c r="X58" s="1"/>
      <c r="Z58" s="1"/>
      <c r="AA58" s="1"/>
      <c r="AB58" s="1"/>
      <c r="AC58" s="1"/>
      <c r="AD58" s="1"/>
      <c r="AE58" s="1"/>
      <c r="AF58" s="1"/>
      <c r="AG58" s="1"/>
    </row>
    <row r="59" spans="1:33" s="3" customFormat="1" ht="6" customHeight="1">
      <c r="A59" s="95"/>
      <c r="B59" s="96"/>
      <c r="C59" s="96"/>
      <c r="D59" s="96"/>
      <c r="E59" s="96"/>
      <c r="F59" s="96"/>
      <c r="G59" s="96"/>
      <c r="H59" s="96"/>
      <c r="I59" s="96"/>
      <c r="J59" s="96"/>
      <c r="K59" s="96"/>
      <c r="L59" s="96"/>
      <c r="M59" s="96"/>
      <c r="N59" s="96"/>
      <c r="O59" s="96"/>
      <c r="P59" s="96"/>
      <c r="Q59" s="96"/>
      <c r="R59" s="96"/>
      <c r="S59" s="96"/>
      <c r="T59" s="96"/>
      <c r="U59" s="96"/>
      <c r="V59" s="96"/>
      <c r="W59" s="96"/>
      <c r="X59" s="1"/>
      <c r="Z59" s="1"/>
      <c r="AA59" s="1"/>
      <c r="AB59" s="1"/>
      <c r="AC59" s="1"/>
      <c r="AD59" s="1"/>
      <c r="AE59" s="1"/>
      <c r="AF59" s="1"/>
      <c r="AG59" s="1"/>
    </row>
    <row r="60" spans="1:33" s="75" customFormat="1" ht="48" customHeight="1">
      <c r="A60" s="322" t="s">
        <v>1044</v>
      </c>
      <c r="B60" s="322"/>
      <c r="C60" s="345" t="s">
        <v>1231</v>
      </c>
      <c r="D60" s="346"/>
      <c r="E60" s="346"/>
      <c r="F60" s="346"/>
      <c r="G60" s="346"/>
      <c r="H60" s="346"/>
      <c r="I60" s="346"/>
      <c r="J60" s="346"/>
      <c r="K60" s="346"/>
      <c r="L60" s="346"/>
      <c r="M60" s="346"/>
      <c r="N60" s="346"/>
      <c r="O60" s="346"/>
      <c r="P60" s="346"/>
      <c r="Q60" s="346"/>
      <c r="R60" s="346"/>
      <c r="S60" s="346"/>
      <c r="T60" s="346"/>
      <c r="U60" s="346"/>
      <c r="V60" s="346"/>
      <c r="W60" s="347"/>
      <c r="X60" s="74"/>
      <c r="Z60" s="74"/>
      <c r="AA60" s="74"/>
      <c r="AB60" s="74"/>
      <c r="AC60" s="74"/>
      <c r="AD60" s="74"/>
      <c r="AE60" s="74"/>
      <c r="AF60" s="74"/>
      <c r="AG60" s="74"/>
    </row>
    <row r="61" spans="1:33" s="3" customFormat="1" ht="6" customHeight="1">
      <c r="A61" s="97"/>
      <c r="B61" s="97"/>
      <c r="C61" s="97"/>
      <c r="D61" s="97"/>
      <c r="E61" s="97"/>
      <c r="F61" s="97"/>
      <c r="G61" s="97"/>
      <c r="H61" s="97"/>
      <c r="I61" s="97"/>
      <c r="J61" s="97"/>
      <c r="K61" s="97"/>
      <c r="L61" s="97"/>
      <c r="M61" s="97"/>
      <c r="N61" s="97"/>
      <c r="O61" s="97"/>
      <c r="P61" s="97"/>
      <c r="Q61" s="97"/>
      <c r="R61" s="97"/>
      <c r="S61" s="97"/>
      <c r="T61" s="97"/>
      <c r="U61" s="97"/>
      <c r="V61" s="97"/>
      <c r="W61" s="97"/>
      <c r="X61" s="1"/>
      <c r="Z61" s="1"/>
      <c r="AA61" s="1"/>
      <c r="AB61" s="1"/>
      <c r="AC61" s="1"/>
      <c r="AD61" s="1"/>
      <c r="AE61" s="1"/>
      <c r="AF61" s="1"/>
      <c r="AG61" s="1"/>
    </row>
    <row r="62" spans="1:33" s="9" customFormat="1" ht="13.5" customHeight="1">
      <c r="A62" s="348" t="s">
        <v>1046</v>
      </c>
      <c r="B62" s="349"/>
      <c r="C62" s="349"/>
      <c r="D62" s="349"/>
      <c r="E62" s="349"/>
      <c r="F62" s="349"/>
      <c r="G62" s="349"/>
      <c r="H62" s="349"/>
      <c r="I62" s="349"/>
      <c r="J62" s="349"/>
      <c r="K62" s="349"/>
      <c r="L62" s="349"/>
      <c r="M62" s="349"/>
      <c r="N62" s="349"/>
      <c r="O62" s="349"/>
      <c r="P62" s="349"/>
      <c r="Q62" s="349"/>
      <c r="R62" s="349"/>
      <c r="S62" s="349"/>
      <c r="T62" s="349"/>
      <c r="U62" s="349"/>
      <c r="V62" s="349"/>
      <c r="W62" s="350"/>
      <c r="X62" s="76"/>
      <c r="Z62" s="76"/>
      <c r="AA62" s="76"/>
      <c r="AB62" s="76"/>
      <c r="AC62" s="76"/>
      <c r="AD62" s="76"/>
      <c r="AE62" s="76"/>
      <c r="AF62" s="76"/>
      <c r="AG62" s="76"/>
    </row>
    <row r="63" spans="1:33" s="9" customFormat="1" ht="4.5" customHeight="1">
      <c r="A63" s="58"/>
      <c r="B63" s="58"/>
      <c r="C63" s="58"/>
      <c r="D63" s="58"/>
      <c r="E63" s="58"/>
      <c r="F63" s="58"/>
      <c r="G63" s="58"/>
      <c r="H63" s="58"/>
      <c r="I63" s="58"/>
      <c r="J63" s="58"/>
      <c r="K63" s="58"/>
      <c r="L63" s="58"/>
      <c r="M63" s="58"/>
      <c r="N63" s="58"/>
      <c r="O63" s="58"/>
      <c r="P63" s="58"/>
      <c r="Q63" s="58"/>
      <c r="R63" s="58"/>
      <c r="S63" s="58"/>
      <c r="T63" s="58"/>
      <c r="U63" s="58"/>
      <c r="V63" s="58"/>
      <c r="W63" s="99"/>
      <c r="X63" s="76"/>
      <c r="Z63" s="76"/>
      <c r="AA63" s="76"/>
      <c r="AB63" s="76"/>
      <c r="AC63" s="76"/>
      <c r="AD63" s="76"/>
      <c r="AE63" s="76"/>
      <c r="AF63" s="76"/>
      <c r="AG63" s="76"/>
    </row>
    <row r="64" spans="1:33" s="3" customFormat="1" ht="30" customHeight="1">
      <c r="A64" s="322" t="s">
        <v>22</v>
      </c>
      <c r="B64" s="322"/>
      <c r="C64" s="344" t="s">
        <v>1232</v>
      </c>
      <c r="D64" s="344"/>
      <c r="E64" s="344"/>
      <c r="F64" s="344"/>
      <c r="G64" s="344"/>
      <c r="H64" s="344"/>
      <c r="I64" s="344"/>
      <c r="J64" s="344"/>
      <c r="K64" s="344"/>
      <c r="L64" s="344"/>
      <c r="M64" s="344"/>
      <c r="N64" s="344"/>
      <c r="O64" s="344"/>
      <c r="P64" s="344"/>
      <c r="Q64" s="344"/>
      <c r="R64" s="344"/>
      <c r="S64" s="344"/>
      <c r="T64" s="344"/>
      <c r="U64" s="344"/>
      <c r="V64" s="344"/>
      <c r="W64" s="344"/>
      <c r="X64" s="1"/>
      <c r="Z64" s="1"/>
      <c r="AA64" s="1"/>
      <c r="AB64" s="1"/>
      <c r="AC64" s="1"/>
      <c r="AD64" s="1"/>
      <c r="AE64" s="1"/>
      <c r="AF64" s="1"/>
      <c r="AG64" s="1"/>
    </row>
    <row r="65" spans="1:33" s="3" customFormat="1" ht="3.75" customHeight="1">
      <c r="A65" s="73"/>
      <c r="B65" s="58"/>
      <c r="C65" s="58"/>
      <c r="D65" s="58"/>
      <c r="E65" s="58"/>
      <c r="F65" s="58"/>
      <c r="I65" s="58"/>
      <c r="J65" s="58"/>
      <c r="K65" s="58"/>
      <c r="L65" s="58"/>
      <c r="M65" s="58"/>
      <c r="N65" s="58"/>
      <c r="O65" s="58"/>
      <c r="P65" s="58"/>
      <c r="Q65" s="58"/>
      <c r="R65" s="58"/>
      <c r="S65" s="58"/>
      <c r="T65" s="58"/>
      <c r="U65" s="58"/>
      <c r="V65" s="58"/>
      <c r="W65" s="99"/>
      <c r="X65" s="1"/>
      <c r="Z65" s="1"/>
      <c r="AA65" s="1"/>
      <c r="AB65" s="1"/>
      <c r="AC65" s="1"/>
      <c r="AD65" s="1"/>
      <c r="AE65" s="1"/>
      <c r="AF65" s="1"/>
      <c r="AG65" s="1"/>
    </row>
    <row r="66" spans="1:33" s="3" customFormat="1" ht="27" customHeight="1">
      <c r="A66" s="323" t="s">
        <v>368</v>
      </c>
      <c r="B66" s="325"/>
      <c r="C66" s="113" t="s">
        <v>1065</v>
      </c>
      <c r="D66" s="58"/>
      <c r="E66" s="322" t="s">
        <v>4</v>
      </c>
      <c r="F66" s="322"/>
      <c r="G66" s="343" t="s">
        <v>1226</v>
      </c>
      <c r="H66" s="343"/>
      <c r="I66" s="343"/>
      <c r="J66" s="343"/>
      <c r="K66" s="58"/>
      <c r="L66" s="58"/>
      <c r="M66" s="322" t="s">
        <v>1045</v>
      </c>
      <c r="N66" s="322"/>
      <c r="O66" s="322"/>
      <c r="P66" s="322"/>
      <c r="Q66" s="382" t="s">
        <v>1233</v>
      </c>
      <c r="R66" s="343"/>
      <c r="S66" s="343"/>
      <c r="T66" s="343"/>
      <c r="U66" s="343"/>
      <c r="V66" s="343"/>
      <c r="W66" s="343"/>
      <c r="X66" s="1"/>
      <c r="Z66" s="1"/>
      <c r="AA66" s="1"/>
      <c r="AB66" s="1"/>
      <c r="AC66" s="1"/>
      <c r="AD66" s="1"/>
      <c r="AE66" s="1"/>
      <c r="AF66" s="1"/>
      <c r="AG66" s="1"/>
    </row>
    <row r="67" spans="1:33" s="3" customFormat="1" ht="5.25" customHeight="1">
      <c r="A67" s="73"/>
      <c r="B67" s="58"/>
      <c r="C67" s="58"/>
      <c r="D67" s="58"/>
      <c r="E67" s="58"/>
      <c r="F67" s="58"/>
      <c r="I67" s="58"/>
      <c r="J67" s="58"/>
      <c r="K67" s="58"/>
      <c r="L67" s="58"/>
      <c r="M67" s="58"/>
      <c r="N67" s="58"/>
      <c r="O67" s="58"/>
      <c r="P67" s="58"/>
      <c r="Q67" s="58"/>
      <c r="R67" s="58"/>
      <c r="S67" s="58"/>
      <c r="T67" s="58"/>
      <c r="U67" s="58"/>
      <c r="V67" s="58"/>
      <c r="W67" s="99"/>
      <c r="X67" s="1"/>
      <c r="Z67" s="1"/>
      <c r="AA67" s="1"/>
      <c r="AB67" s="1"/>
      <c r="AC67" s="1"/>
      <c r="AD67" s="1"/>
      <c r="AE67" s="1"/>
      <c r="AF67" s="1"/>
      <c r="AG67" s="1"/>
    </row>
    <row r="68" spans="1:33" s="3" customFormat="1" ht="27" customHeight="1">
      <c r="A68" s="323" t="s">
        <v>1060</v>
      </c>
      <c r="B68" s="325"/>
      <c r="C68" s="121" t="s">
        <v>1064</v>
      </c>
      <c r="D68" s="58"/>
      <c r="E68" s="323" t="s">
        <v>24</v>
      </c>
      <c r="F68" s="325"/>
      <c r="G68" s="343" t="s">
        <v>1081</v>
      </c>
      <c r="H68" s="343"/>
      <c r="I68" s="343"/>
      <c r="J68" s="343"/>
      <c r="K68" s="58"/>
      <c r="L68" s="58"/>
      <c r="M68" s="322" t="s">
        <v>1061</v>
      </c>
      <c r="N68" s="322"/>
      <c r="O68" s="322"/>
      <c r="P68" s="322"/>
      <c r="Q68" s="343" t="s">
        <v>1068</v>
      </c>
      <c r="R68" s="343"/>
      <c r="S68" s="343"/>
      <c r="T68" s="343"/>
      <c r="U68" s="343"/>
      <c r="V68" s="343"/>
      <c r="W68" s="343"/>
      <c r="X68" s="1"/>
      <c r="Z68" s="1"/>
      <c r="AA68" s="1"/>
      <c r="AB68" s="1"/>
      <c r="AC68" s="1"/>
      <c r="AD68" s="1"/>
      <c r="AE68" s="1"/>
      <c r="AF68" s="1"/>
      <c r="AG68" s="1"/>
    </row>
    <row r="69" spans="1:33" s="9" customFormat="1" ht="5.25" customHeight="1">
      <c r="A69" s="58"/>
      <c r="B69" s="58"/>
      <c r="C69" s="58"/>
      <c r="D69" s="58"/>
      <c r="E69" s="58"/>
      <c r="F69" s="58"/>
      <c r="G69" s="58"/>
      <c r="H69" s="58"/>
      <c r="I69" s="58"/>
      <c r="J69" s="58"/>
      <c r="K69" s="58"/>
      <c r="L69" s="58"/>
      <c r="M69" s="107"/>
      <c r="N69" s="107"/>
      <c r="O69" s="107"/>
      <c r="P69" s="107"/>
      <c r="Q69" s="107"/>
      <c r="R69" s="107"/>
      <c r="S69" s="107"/>
      <c r="T69" s="107"/>
      <c r="U69" s="107"/>
      <c r="V69" s="107"/>
      <c r="W69" s="108"/>
      <c r="X69" s="76"/>
      <c r="Z69" s="76"/>
      <c r="AA69" s="76"/>
      <c r="AB69" s="76"/>
      <c r="AC69" s="76"/>
      <c r="AD69" s="76"/>
      <c r="AE69" s="76"/>
      <c r="AF69" s="76"/>
      <c r="AG69" s="76"/>
    </row>
    <row r="70" spans="1:33" s="9" customFormat="1" ht="15.75" customHeight="1">
      <c r="C70" s="322" t="s">
        <v>1040</v>
      </c>
      <c r="D70" s="322"/>
      <c r="E70" s="322"/>
      <c r="F70" s="322"/>
      <c r="H70" s="58"/>
      <c r="I70" s="58"/>
      <c r="J70" s="58"/>
      <c r="O70" s="322" t="s">
        <v>1043</v>
      </c>
      <c r="P70" s="322"/>
      <c r="Q70" s="322"/>
      <c r="R70" s="322"/>
      <c r="S70" s="322"/>
      <c r="T70" s="322"/>
      <c r="U70" s="322"/>
      <c r="V70" s="322"/>
      <c r="W70" s="99"/>
      <c r="X70" s="76"/>
      <c r="Z70" s="76"/>
      <c r="AA70" s="76"/>
      <c r="AB70" s="76"/>
      <c r="AC70" s="76"/>
      <c r="AD70" s="76"/>
      <c r="AE70" s="76"/>
      <c r="AF70" s="76"/>
      <c r="AG70" s="76"/>
    </row>
    <row r="71" spans="1:33" s="9" customFormat="1" ht="24.75" customHeight="1">
      <c r="A71" s="58" t="s">
        <v>1118</v>
      </c>
      <c r="B71" s="58"/>
      <c r="C71" s="134">
        <v>20000</v>
      </c>
      <c r="D71" s="58"/>
      <c r="E71" s="352">
        <v>2017</v>
      </c>
      <c r="F71" s="352"/>
      <c r="H71" s="58"/>
      <c r="I71" s="58"/>
      <c r="J71" s="58"/>
      <c r="O71" s="360">
        <v>20500</v>
      </c>
      <c r="P71" s="360"/>
      <c r="Q71" s="360"/>
      <c r="R71" s="360"/>
      <c r="S71" s="360"/>
      <c r="T71" s="360"/>
      <c r="U71" s="360"/>
      <c r="V71" s="360"/>
      <c r="X71" s="76"/>
      <c r="Z71" s="76"/>
      <c r="AA71" s="76"/>
      <c r="AB71" s="76"/>
      <c r="AC71" s="76"/>
      <c r="AD71" s="76"/>
      <c r="AE71" s="76"/>
      <c r="AF71" s="76"/>
      <c r="AG71" s="76"/>
    </row>
    <row r="72" spans="1:33" s="109" customFormat="1" ht="12" customHeight="1">
      <c r="C72" s="120" t="s">
        <v>1041</v>
      </c>
      <c r="D72" s="110"/>
      <c r="E72" s="341" t="s">
        <v>1042</v>
      </c>
      <c r="F72" s="341"/>
      <c r="G72" s="110"/>
      <c r="I72" s="110"/>
      <c r="J72" s="110"/>
      <c r="K72" s="110"/>
      <c r="L72" s="110"/>
      <c r="M72" s="110"/>
      <c r="N72" s="110"/>
      <c r="O72" s="120"/>
      <c r="P72" s="120"/>
      <c r="Q72" s="120"/>
      <c r="R72" s="120"/>
      <c r="S72" s="120"/>
      <c r="T72" s="120"/>
      <c r="U72" s="120"/>
      <c r="V72" s="120"/>
      <c r="W72" s="111"/>
      <c r="X72" s="112"/>
      <c r="Z72" s="112"/>
      <c r="AA72" s="112"/>
      <c r="AB72" s="112"/>
      <c r="AC72" s="112"/>
      <c r="AD72" s="112"/>
      <c r="AE72" s="112"/>
      <c r="AF72" s="112"/>
      <c r="AG72" s="112"/>
    </row>
    <row r="73" spans="1:33" s="9" customFormat="1" ht="3" customHeight="1">
      <c r="A73" s="58"/>
      <c r="B73" s="58"/>
      <c r="C73" s="58"/>
      <c r="D73" s="58"/>
      <c r="E73" s="58"/>
      <c r="F73" s="58"/>
      <c r="G73" s="58"/>
      <c r="H73" s="58"/>
      <c r="I73" s="58"/>
      <c r="J73" s="58"/>
      <c r="K73" s="58"/>
      <c r="L73" s="58"/>
      <c r="M73" s="58"/>
      <c r="N73" s="58"/>
      <c r="O73" s="58"/>
      <c r="P73" s="58"/>
      <c r="Q73" s="58"/>
      <c r="R73" s="58"/>
      <c r="S73" s="58"/>
      <c r="T73" s="58"/>
      <c r="U73" s="58"/>
      <c r="V73" s="58"/>
      <c r="W73" s="99"/>
      <c r="X73" s="76"/>
      <c r="Z73" s="76"/>
      <c r="AA73" s="76"/>
      <c r="AB73" s="76"/>
      <c r="AC73" s="76"/>
      <c r="AD73" s="76"/>
      <c r="AE73" s="76"/>
      <c r="AF73" s="76"/>
      <c r="AG73" s="76"/>
    </row>
    <row r="74" spans="1:33" s="3" customFormat="1" ht="20.25" customHeight="1">
      <c r="A74" s="342" t="s">
        <v>996</v>
      </c>
      <c r="B74" s="342"/>
      <c r="C74" s="342"/>
      <c r="D74" s="342"/>
      <c r="E74" s="342"/>
      <c r="F74" s="342"/>
      <c r="G74" s="342"/>
      <c r="H74" s="342"/>
      <c r="I74" s="342"/>
      <c r="J74" s="342"/>
      <c r="K74" s="342"/>
      <c r="L74" s="342"/>
      <c r="M74" s="342"/>
      <c r="N74" s="342"/>
      <c r="O74" s="342"/>
      <c r="P74" s="342"/>
      <c r="Q74" s="342"/>
      <c r="R74" s="342"/>
      <c r="S74" s="342"/>
      <c r="T74" s="342"/>
      <c r="U74" s="342"/>
      <c r="V74" s="342"/>
      <c r="W74" s="342"/>
      <c r="X74" s="1"/>
      <c r="Z74" s="1"/>
      <c r="AA74" s="1"/>
      <c r="AB74" s="1"/>
      <c r="AC74" s="1"/>
      <c r="AD74" s="1"/>
      <c r="AE74" s="1"/>
      <c r="AF74" s="1"/>
      <c r="AG74" s="1"/>
    </row>
    <row r="75" spans="1:33" s="3" customFormat="1" ht="15.75" customHeight="1">
      <c r="A75" s="331" t="s">
        <v>25</v>
      </c>
      <c r="B75" s="332"/>
      <c r="C75" s="322" t="s">
        <v>22</v>
      </c>
      <c r="D75" s="322"/>
      <c r="E75" s="335" t="s">
        <v>3</v>
      </c>
      <c r="F75" s="323" t="s">
        <v>346</v>
      </c>
      <c r="G75" s="324"/>
      <c r="H75" s="324"/>
      <c r="I75" s="324"/>
      <c r="J75" s="324"/>
      <c r="K75" s="324"/>
      <c r="L75" s="324"/>
      <c r="M75" s="324"/>
      <c r="N75" s="324"/>
      <c r="O75" s="324"/>
      <c r="P75" s="324"/>
      <c r="Q75" s="324"/>
      <c r="R75" s="324"/>
      <c r="S75" s="324"/>
      <c r="T75" s="325"/>
      <c r="U75" s="114"/>
      <c r="V75" s="192" t="s">
        <v>27</v>
      </c>
      <c r="W75" s="322" t="s">
        <v>1082</v>
      </c>
      <c r="X75" s="1"/>
      <c r="Z75" s="1"/>
      <c r="AA75" s="1"/>
      <c r="AB75" s="1"/>
      <c r="AC75" s="1"/>
      <c r="AD75" s="1"/>
      <c r="AE75" s="1"/>
      <c r="AF75" s="1"/>
      <c r="AG75" s="1"/>
    </row>
    <row r="76" spans="1:33" ht="18.75" customHeight="1">
      <c r="A76" s="333"/>
      <c r="B76" s="334"/>
      <c r="C76" s="322"/>
      <c r="D76" s="322"/>
      <c r="E76" s="336"/>
      <c r="F76" s="337" t="s">
        <v>300</v>
      </c>
      <c r="G76" s="338"/>
      <c r="H76" s="339"/>
      <c r="I76" s="80" t="s">
        <v>28</v>
      </c>
      <c r="J76" s="80" t="s">
        <v>7</v>
      </c>
      <c r="K76" s="80" t="s">
        <v>8</v>
      </c>
      <c r="L76" s="80" t="s">
        <v>9</v>
      </c>
      <c r="M76" s="80" t="s">
        <v>10</v>
      </c>
      <c r="N76" s="80" t="s">
        <v>11</v>
      </c>
      <c r="O76" s="80" t="s">
        <v>12</v>
      </c>
      <c r="P76" s="80" t="s">
        <v>13</v>
      </c>
      <c r="Q76" s="80" t="s">
        <v>14</v>
      </c>
      <c r="R76" s="80" t="s">
        <v>15</v>
      </c>
      <c r="S76" s="80" t="s">
        <v>16</v>
      </c>
      <c r="T76" s="80" t="s">
        <v>17</v>
      </c>
      <c r="U76" s="14"/>
      <c r="V76" s="193"/>
      <c r="W76" s="322"/>
    </row>
    <row r="77" spans="1:33" ht="29.25" customHeight="1">
      <c r="A77" s="326" t="s">
        <v>1</v>
      </c>
      <c r="B77" s="326"/>
      <c r="C77" s="327" t="s">
        <v>1234</v>
      </c>
      <c r="D77" s="327"/>
      <c r="E77" s="131" t="s">
        <v>1235</v>
      </c>
      <c r="F77" s="225" t="s">
        <v>1031</v>
      </c>
      <c r="G77" s="310"/>
      <c r="H77" s="226"/>
      <c r="I77" s="103">
        <v>8000</v>
      </c>
      <c r="J77" s="81">
        <v>4000</v>
      </c>
      <c r="K77" s="81">
        <v>1650</v>
      </c>
      <c r="L77" s="81">
        <v>1050</v>
      </c>
      <c r="M77" s="81">
        <v>700</v>
      </c>
      <c r="N77" s="81">
        <v>550</v>
      </c>
      <c r="O77" s="81">
        <v>700</v>
      </c>
      <c r="P77" s="81">
        <v>460</v>
      </c>
      <c r="Q77" s="81">
        <v>470</v>
      </c>
      <c r="R77" s="81">
        <v>480</v>
      </c>
      <c r="S77" s="81">
        <v>6600</v>
      </c>
      <c r="T77" s="81">
        <v>7100</v>
      </c>
      <c r="U77" s="82"/>
      <c r="V77" s="136">
        <f>IF(SUM(I77:T77)=0,"",SUM(I77:T77))</f>
        <v>31760</v>
      </c>
      <c r="W77" s="351" t="str">
        <f>IF($G$68="porcentaje",FIXED(V77/V78*100,2)&amp;"%",IF($G$68="Promedio",V77/V78,IF($G$68="variación porcentual",FIXED(((V77/V78)-1)*100,2)&amp;"%",IF($G$68="OTRAS","CAPTURAR EL RESULTADO DEL INDICADOR"))))</f>
        <v>2,91%</v>
      </c>
      <c r="Y77" s="1"/>
      <c r="AC77" s="10"/>
      <c r="AF77" s="10"/>
      <c r="AG77" s="10"/>
    </row>
    <row r="78" spans="1:33" ht="30" customHeight="1">
      <c r="A78" s="326" t="s">
        <v>2</v>
      </c>
      <c r="B78" s="326"/>
      <c r="C78" s="327" t="s">
        <v>1236</v>
      </c>
      <c r="D78" s="327"/>
      <c r="E78" s="131" t="s">
        <v>1235</v>
      </c>
      <c r="F78" s="225" t="s">
        <v>1032</v>
      </c>
      <c r="G78" s="310"/>
      <c r="H78" s="226"/>
      <c r="I78" s="19">
        <v>7972</v>
      </c>
      <c r="J78" s="19">
        <v>3799</v>
      </c>
      <c r="K78" s="19">
        <v>1580</v>
      </c>
      <c r="L78" s="19">
        <v>978</v>
      </c>
      <c r="M78" s="169">
        <v>620</v>
      </c>
      <c r="N78" s="19">
        <v>496</v>
      </c>
      <c r="O78" s="19">
        <v>650</v>
      </c>
      <c r="P78" s="19">
        <v>420</v>
      </c>
      <c r="Q78" s="19">
        <v>417</v>
      </c>
      <c r="R78" s="19">
        <v>430</v>
      </c>
      <c r="S78" s="81">
        <v>6500</v>
      </c>
      <c r="T78" s="81">
        <v>7000</v>
      </c>
      <c r="U78" s="81">
        <f>SUM(I78:T78)</f>
        <v>30862</v>
      </c>
      <c r="V78" s="136">
        <f>IF(SUM(I78:T78)=0,"",SUM(I78:T78))</f>
        <v>30862</v>
      </c>
      <c r="W78" s="351"/>
      <c r="Y78" s="1"/>
      <c r="AA78" s="3"/>
      <c r="AC78" s="10"/>
      <c r="AF78" s="10"/>
      <c r="AG78" s="10"/>
    </row>
    <row r="79" spans="1:33" ht="17.25" customHeight="1">
      <c r="A79" s="330" t="s">
        <v>298</v>
      </c>
      <c r="B79" s="330"/>
      <c r="C79" s="330"/>
      <c r="D79" s="330"/>
      <c r="E79" s="330"/>
      <c r="F79" s="330"/>
      <c r="G79" s="330"/>
      <c r="H79" s="330"/>
      <c r="I79" s="330"/>
      <c r="J79" s="330"/>
      <c r="K79" s="330"/>
      <c r="L79" s="330"/>
      <c r="M79" s="330"/>
      <c r="N79" s="330"/>
      <c r="O79" s="330"/>
      <c r="P79" s="330"/>
      <c r="Q79" s="330"/>
      <c r="R79" s="330"/>
      <c r="S79" s="330"/>
      <c r="T79" s="330"/>
      <c r="U79" s="330"/>
      <c r="V79" s="330"/>
      <c r="W79" s="330"/>
    </row>
    <row r="80" spans="1:33" s="3" customFormat="1" ht="15.75" customHeight="1">
      <c r="A80" s="331" t="s">
        <v>25</v>
      </c>
      <c r="B80" s="332"/>
      <c r="C80" s="322" t="s">
        <v>22</v>
      </c>
      <c r="D80" s="322"/>
      <c r="E80" s="335" t="s">
        <v>3</v>
      </c>
      <c r="F80" s="323" t="s">
        <v>346</v>
      </c>
      <c r="G80" s="324"/>
      <c r="H80" s="324"/>
      <c r="I80" s="324"/>
      <c r="J80" s="324"/>
      <c r="K80" s="324"/>
      <c r="L80" s="324"/>
      <c r="M80" s="324"/>
      <c r="N80" s="324"/>
      <c r="O80" s="324"/>
      <c r="P80" s="324"/>
      <c r="Q80" s="324"/>
      <c r="R80" s="324"/>
      <c r="S80" s="324"/>
      <c r="T80" s="325"/>
      <c r="U80" s="114"/>
      <c r="V80" s="192" t="s">
        <v>27</v>
      </c>
      <c r="W80" s="322" t="s">
        <v>1083</v>
      </c>
      <c r="X80" s="1"/>
      <c r="Z80" s="1"/>
      <c r="AA80" s="1"/>
      <c r="AB80" s="1"/>
      <c r="AC80" s="1"/>
      <c r="AD80" s="1"/>
      <c r="AE80" s="1"/>
      <c r="AF80" s="1"/>
      <c r="AG80" s="1"/>
    </row>
    <row r="81" spans="1:33" ht="18.75" customHeight="1">
      <c r="A81" s="333"/>
      <c r="B81" s="334"/>
      <c r="C81" s="322"/>
      <c r="D81" s="322"/>
      <c r="E81" s="336"/>
      <c r="F81" s="337" t="s">
        <v>298</v>
      </c>
      <c r="G81" s="338"/>
      <c r="H81" s="339"/>
      <c r="I81" s="80" t="s">
        <v>28</v>
      </c>
      <c r="J81" s="80" t="s">
        <v>7</v>
      </c>
      <c r="K81" s="80" t="s">
        <v>8</v>
      </c>
      <c r="L81" s="80" t="s">
        <v>9</v>
      </c>
      <c r="M81" s="80" t="s">
        <v>10</v>
      </c>
      <c r="N81" s="80" t="s">
        <v>11</v>
      </c>
      <c r="O81" s="80" t="s">
        <v>12</v>
      </c>
      <c r="P81" s="80" t="s">
        <v>13</v>
      </c>
      <c r="Q81" s="80" t="s">
        <v>14</v>
      </c>
      <c r="R81" s="80" t="s">
        <v>15</v>
      </c>
      <c r="S81" s="80" t="s">
        <v>16</v>
      </c>
      <c r="T81" s="80" t="s">
        <v>17</v>
      </c>
      <c r="U81" s="14"/>
      <c r="V81" s="193"/>
      <c r="W81" s="322"/>
    </row>
    <row r="82" spans="1:33" ht="28.5" customHeight="1">
      <c r="A82" s="298" t="s">
        <v>1</v>
      </c>
      <c r="B82" s="300"/>
      <c r="C82" s="358" t="str">
        <f>IF(C77=0,"",C77)</f>
        <v>NUMERO DE CONTRIBUYENTES CUMPLIDOS EN PRESENTE AÑO</v>
      </c>
      <c r="D82" s="359"/>
      <c r="E82" s="156" t="str">
        <f>IF(E77=0,"",E77)</f>
        <v>CONTRIBUYENTES</v>
      </c>
      <c r="F82" s="225" t="s">
        <v>1062</v>
      </c>
      <c r="G82" s="310"/>
      <c r="H82" s="226"/>
      <c r="I82" s="103"/>
      <c r="J82" s="81"/>
      <c r="K82" s="81"/>
      <c r="L82" s="81"/>
      <c r="M82" s="81"/>
      <c r="N82" s="81"/>
      <c r="O82" s="81"/>
      <c r="P82" s="81"/>
      <c r="Q82" s="81"/>
      <c r="R82" s="81"/>
      <c r="S82" s="81"/>
      <c r="T82" s="81"/>
      <c r="U82" s="82"/>
      <c r="V82" s="136" t="str">
        <f>IF(SUM(I82:T82)=0,"",SUM(I82:T82))</f>
        <v/>
      </c>
      <c r="W82" s="351" t="e">
        <f>IF($G$68="porcentaje",FIXED(V82/V83*100,2)&amp;"%",IF($G$68="Promedio",V82/V83,IF($G$68="variación porcentual",FIXED(((V82/V83)-1)*100,2)&amp;"%",IF($G$68="OTRAS","CAPTURAR EL RESULTADO DEL INDICADOR"))))</f>
        <v>#VALUE!</v>
      </c>
      <c r="Y82" s="1"/>
      <c r="AC82" s="10"/>
      <c r="AF82" s="10"/>
      <c r="AG82" s="10"/>
    </row>
    <row r="83" spans="1:33" ht="28.5" customHeight="1">
      <c r="A83" s="298" t="s">
        <v>2</v>
      </c>
      <c r="B83" s="300"/>
      <c r="C83" s="358" t="str">
        <f>IF(C78=0,"",C78)</f>
        <v>NUMERO DE CONTRIBUYENTES CUMPLIDOS EL AÑO ANTERIOR</v>
      </c>
      <c r="D83" s="359"/>
      <c r="E83" s="156" t="str">
        <f>IF(E78=0,"",E78)</f>
        <v>CONTRIBUYENTES</v>
      </c>
      <c r="F83" s="225" t="s">
        <v>1063</v>
      </c>
      <c r="G83" s="310"/>
      <c r="H83" s="226"/>
      <c r="I83" s="19"/>
      <c r="J83" s="19"/>
      <c r="K83" s="19"/>
      <c r="L83" s="19"/>
      <c r="M83" s="169"/>
      <c r="N83" s="19"/>
      <c r="O83" s="19"/>
      <c r="P83" s="19"/>
      <c r="Q83" s="19"/>
      <c r="R83" s="19"/>
      <c r="S83" s="81"/>
      <c r="T83" s="81"/>
      <c r="U83" s="81">
        <f>SUM(I83:T83)</f>
        <v>0</v>
      </c>
      <c r="V83" s="136" t="str">
        <f>IF(SUM(I83:T83)=0,"",SUM(I83:T83))</f>
        <v/>
      </c>
      <c r="W83" s="351"/>
      <c r="Y83" s="1"/>
      <c r="AA83" s="3"/>
      <c r="AC83" s="10"/>
      <c r="AF83" s="10"/>
      <c r="AG83" s="10"/>
    </row>
    <row r="84" spans="1:33" s="76" customFormat="1" ht="5.25" customHeight="1">
      <c r="A84" s="83"/>
      <c r="B84" s="83"/>
      <c r="C84" s="83"/>
      <c r="D84" s="84"/>
      <c r="E84" s="84"/>
      <c r="F84" s="85"/>
      <c r="G84" s="85"/>
      <c r="H84" s="85"/>
      <c r="I84" s="86"/>
      <c r="J84" s="87"/>
      <c r="K84" s="87"/>
      <c r="L84" s="87"/>
      <c r="M84" s="87"/>
      <c r="N84" s="87"/>
      <c r="O84" s="87"/>
      <c r="P84" s="87"/>
      <c r="Q84" s="87"/>
      <c r="R84" s="87"/>
      <c r="S84" s="87"/>
      <c r="T84" s="87"/>
      <c r="U84" s="88"/>
      <c r="V84" s="89"/>
      <c r="W84" s="90"/>
      <c r="X84" s="92"/>
      <c r="Y84" s="9"/>
      <c r="AC84" s="92"/>
      <c r="AD84" s="92"/>
      <c r="AE84" s="92"/>
      <c r="AF84" s="92"/>
      <c r="AG84" s="92"/>
    </row>
    <row r="85" spans="1:33" ht="16.5" customHeight="1">
      <c r="A85" s="311" t="s">
        <v>997</v>
      </c>
      <c r="B85" s="311"/>
      <c r="C85" s="311"/>
      <c r="D85" s="311"/>
      <c r="E85" s="311"/>
      <c r="F85" s="311"/>
      <c r="G85" s="311"/>
      <c r="H85" s="311"/>
      <c r="I85" s="311"/>
      <c r="J85" s="311"/>
      <c r="K85" s="311"/>
      <c r="L85" s="311"/>
      <c r="M85" s="311"/>
      <c r="N85" s="311"/>
      <c r="O85" s="311"/>
      <c r="P85" s="311"/>
      <c r="Q85" s="311"/>
      <c r="R85" s="311"/>
      <c r="S85" s="311"/>
      <c r="T85" s="311"/>
      <c r="U85" s="311"/>
      <c r="V85" s="311"/>
      <c r="W85" s="137" t="str">
        <f>IF(ISERROR(W82/W77)=TRUE,"",(W82/W77))</f>
        <v/>
      </c>
      <c r="X85" s="10"/>
      <c r="AC85" s="10"/>
      <c r="AD85" s="10"/>
      <c r="AE85" s="10"/>
      <c r="AF85" s="10"/>
      <c r="AG85" s="10"/>
    </row>
    <row r="86" spans="1:33" ht="6.75" customHeight="1">
      <c r="A86" s="118"/>
      <c r="B86" s="118"/>
      <c r="C86" s="118"/>
      <c r="D86" s="118"/>
      <c r="E86" s="118"/>
      <c r="F86" s="118"/>
      <c r="G86" s="118"/>
      <c r="H86" s="118"/>
      <c r="I86" s="118"/>
      <c r="J86" s="118"/>
      <c r="K86" s="118"/>
      <c r="L86" s="118"/>
      <c r="M86" s="118"/>
      <c r="N86" s="118"/>
      <c r="O86" s="118"/>
      <c r="P86" s="118"/>
      <c r="Q86" s="118"/>
      <c r="R86" s="118"/>
      <c r="S86" s="118"/>
      <c r="T86" s="118"/>
      <c r="U86" s="118"/>
      <c r="V86" s="118"/>
      <c r="W86" s="91"/>
      <c r="X86" s="10"/>
      <c r="AC86" s="10"/>
      <c r="AD86" s="10"/>
      <c r="AE86" s="10"/>
      <c r="AF86" s="10"/>
      <c r="AG86" s="10"/>
    </row>
    <row r="87" spans="1:33" s="3" customFormat="1" ht="33" customHeight="1">
      <c r="A87" s="312" t="s">
        <v>1033</v>
      </c>
      <c r="B87" s="313"/>
      <c r="C87" s="313"/>
      <c r="D87" s="313"/>
      <c r="E87" s="313"/>
      <c r="F87" s="314"/>
      <c r="G87" s="315"/>
      <c r="H87" s="315"/>
      <c r="I87" s="315"/>
      <c r="J87" s="315"/>
      <c r="K87" s="315"/>
      <c r="L87" s="315"/>
      <c r="M87" s="315"/>
      <c r="N87" s="315"/>
      <c r="O87" s="315"/>
      <c r="P87" s="315"/>
      <c r="Q87" s="315"/>
      <c r="R87" s="315"/>
      <c r="S87" s="315"/>
      <c r="T87" s="315"/>
      <c r="U87" s="315"/>
      <c r="V87" s="315"/>
      <c r="W87" s="316"/>
      <c r="X87" s="1"/>
      <c r="Z87" s="1"/>
      <c r="AA87" s="1"/>
      <c r="AB87" s="1"/>
      <c r="AC87" s="1"/>
      <c r="AD87" s="1"/>
      <c r="AE87" s="1"/>
      <c r="AF87" s="1"/>
      <c r="AG87" s="1"/>
    </row>
    <row r="88" spans="1:33" s="79" customFormat="1" ht="7.5" customHeight="1">
      <c r="A88" s="355"/>
      <c r="B88" s="355"/>
      <c r="C88" s="355"/>
      <c r="D88" s="355"/>
      <c r="E88" s="355"/>
      <c r="F88" s="355"/>
      <c r="G88" s="355"/>
      <c r="H88" s="355"/>
      <c r="I88" s="355"/>
      <c r="J88" s="355"/>
      <c r="K88" s="355"/>
      <c r="L88" s="355"/>
      <c r="M88" s="355"/>
      <c r="N88" s="355"/>
      <c r="O88" s="355"/>
      <c r="P88" s="355"/>
      <c r="Q88" s="355"/>
      <c r="R88" s="355"/>
      <c r="S88" s="355"/>
      <c r="T88" s="355"/>
      <c r="U88" s="355"/>
      <c r="V88" s="355"/>
      <c r="W88" s="355"/>
      <c r="X88" s="78"/>
      <c r="Z88" s="78"/>
      <c r="AA88" s="78"/>
      <c r="AB88" s="78"/>
      <c r="AC88" s="78"/>
      <c r="AD88" s="78"/>
      <c r="AE88" s="78"/>
      <c r="AF88" s="78"/>
      <c r="AG88" s="78"/>
    </row>
    <row r="89" spans="1:33" s="3" customFormat="1" ht="15" customHeight="1">
      <c r="A89" s="317" t="s">
        <v>1037</v>
      </c>
      <c r="B89" s="318"/>
      <c r="C89" s="318"/>
      <c r="D89" s="318"/>
      <c r="E89" s="318"/>
      <c r="F89" s="318"/>
      <c r="G89" s="318"/>
      <c r="H89" s="318"/>
      <c r="I89" s="318"/>
      <c r="J89" s="318"/>
      <c r="K89" s="318"/>
      <c r="L89" s="318"/>
      <c r="M89" s="318"/>
      <c r="N89" s="318"/>
      <c r="O89" s="318"/>
      <c r="P89" s="318"/>
      <c r="Q89" s="318"/>
      <c r="R89" s="318"/>
      <c r="S89" s="318"/>
      <c r="T89" s="318"/>
      <c r="U89" s="318"/>
      <c r="V89" s="318"/>
      <c r="W89" s="319"/>
      <c r="X89" s="1"/>
      <c r="Z89" s="1"/>
      <c r="AA89" s="1"/>
      <c r="AB89" s="1"/>
      <c r="AC89" s="1"/>
      <c r="AD89" s="1"/>
      <c r="AE89" s="1"/>
      <c r="AF89" s="1"/>
      <c r="AG89" s="1"/>
    </row>
    <row r="90" spans="1:33" s="3" customFormat="1" ht="3.75" customHeight="1">
      <c r="A90" s="102"/>
      <c r="B90" s="101"/>
      <c r="C90" s="101"/>
      <c r="D90" s="101"/>
      <c r="E90" s="101"/>
      <c r="F90" s="101"/>
      <c r="G90" s="101"/>
      <c r="H90" s="101"/>
      <c r="I90" s="101"/>
      <c r="J90" s="101"/>
      <c r="K90" s="101"/>
      <c r="L90" s="101"/>
      <c r="M90" s="101"/>
      <c r="N90" s="101"/>
      <c r="O90" s="101"/>
      <c r="P90" s="101"/>
      <c r="Q90" s="101"/>
      <c r="R90" s="101"/>
      <c r="S90" s="101"/>
      <c r="T90" s="101"/>
      <c r="U90" s="101"/>
      <c r="V90" s="101"/>
      <c r="W90" s="101"/>
      <c r="X90" s="1"/>
      <c r="Z90" s="1"/>
      <c r="AA90" s="1"/>
      <c r="AB90" s="1"/>
      <c r="AC90" s="1"/>
      <c r="AD90" s="1"/>
      <c r="AE90" s="1"/>
      <c r="AF90" s="1"/>
      <c r="AG90" s="1"/>
    </row>
    <row r="91" spans="1:33" s="75" customFormat="1" ht="48" customHeight="1">
      <c r="A91" s="322" t="s">
        <v>1047</v>
      </c>
      <c r="B91" s="322"/>
      <c r="C91" s="345" t="s">
        <v>1241</v>
      </c>
      <c r="D91" s="346"/>
      <c r="E91" s="346"/>
      <c r="F91" s="346"/>
      <c r="G91" s="346"/>
      <c r="H91" s="346"/>
      <c r="I91" s="346"/>
      <c r="J91" s="346"/>
      <c r="K91" s="346"/>
      <c r="L91" s="346"/>
      <c r="M91" s="346"/>
      <c r="N91" s="346"/>
      <c r="O91" s="346"/>
      <c r="P91" s="346"/>
      <c r="Q91" s="346"/>
      <c r="R91" s="346"/>
      <c r="S91" s="346"/>
      <c r="T91" s="346"/>
      <c r="U91" s="346"/>
      <c r="V91" s="346"/>
      <c r="W91" s="347"/>
      <c r="X91" s="74"/>
      <c r="Z91" s="74"/>
      <c r="AA91" s="74"/>
      <c r="AB91" s="74"/>
      <c r="AC91" s="74"/>
      <c r="AD91" s="74"/>
      <c r="AE91" s="74"/>
      <c r="AF91" s="74"/>
      <c r="AG91" s="74"/>
    </row>
    <row r="92" spans="1:33" s="3" customFormat="1" ht="6" customHeight="1">
      <c r="A92" s="97"/>
      <c r="B92" s="97"/>
      <c r="C92" s="97"/>
      <c r="D92" s="97"/>
      <c r="E92" s="97"/>
      <c r="F92" s="97"/>
      <c r="G92" s="97"/>
      <c r="H92" s="97"/>
      <c r="I92" s="97"/>
      <c r="J92" s="97"/>
      <c r="K92" s="97"/>
      <c r="L92" s="97"/>
      <c r="M92" s="97"/>
      <c r="N92" s="97"/>
      <c r="O92" s="97"/>
      <c r="P92" s="97"/>
      <c r="Q92" s="97"/>
      <c r="R92" s="97"/>
      <c r="S92" s="97"/>
      <c r="T92" s="97"/>
      <c r="U92" s="97"/>
      <c r="V92" s="97"/>
      <c r="W92" s="97"/>
      <c r="X92" s="1"/>
      <c r="Z92" s="1"/>
      <c r="AA92" s="1"/>
      <c r="AB92" s="1"/>
      <c r="AC92" s="1"/>
      <c r="AD92" s="1"/>
      <c r="AE92" s="1"/>
      <c r="AF92" s="1"/>
      <c r="AG92" s="1"/>
    </row>
    <row r="93" spans="1:33" s="9" customFormat="1" ht="13.5" customHeight="1">
      <c r="A93" s="348" t="s">
        <v>1046</v>
      </c>
      <c r="B93" s="349"/>
      <c r="C93" s="349"/>
      <c r="D93" s="349"/>
      <c r="E93" s="349"/>
      <c r="F93" s="349"/>
      <c r="G93" s="349"/>
      <c r="H93" s="349"/>
      <c r="I93" s="349"/>
      <c r="J93" s="349"/>
      <c r="K93" s="349"/>
      <c r="L93" s="349"/>
      <c r="M93" s="349"/>
      <c r="N93" s="349"/>
      <c r="O93" s="349"/>
      <c r="P93" s="349"/>
      <c r="Q93" s="349"/>
      <c r="R93" s="349"/>
      <c r="S93" s="349"/>
      <c r="T93" s="349"/>
      <c r="U93" s="349"/>
      <c r="V93" s="349"/>
      <c r="W93" s="350"/>
      <c r="X93" s="76"/>
      <c r="Z93" s="76"/>
      <c r="AA93" s="76"/>
      <c r="AB93" s="76"/>
      <c r="AC93" s="76"/>
      <c r="AD93" s="76"/>
      <c r="AE93" s="76"/>
      <c r="AF93" s="76"/>
      <c r="AG93" s="76"/>
    </row>
    <row r="94" spans="1:33" s="9" customFormat="1" ht="4.5" customHeight="1">
      <c r="A94" s="58"/>
      <c r="B94" s="58"/>
      <c r="C94" s="58"/>
      <c r="D94" s="58"/>
      <c r="E94" s="58"/>
      <c r="F94" s="58"/>
      <c r="G94" s="58"/>
      <c r="H94" s="58"/>
      <c r="I94" s="58"/>
      <c r="J94" s="58"/>
      <c r="K94" s="58"/>
      <c r="L94" s="58"/>
      <c r="M94" s="58"/>
      <c r="N94" s="58"/>
      <c r="O94" s="58"/>
      <c r="P94" s="58"/>
      <c r="Q94" s="58"/>
      <c r="R94" s="58"/>
      <c r="S94" s="58"/>
      <c r="T94" s="58"/>
      <c r="U94" s="58"/>
      <c r="V94" s="58"/>
      <c r="W94" s="99"/>
      <c r="X94" s="76"/>
      <c r="Z94" s="76"/>
      <c r="AA94" s="76"/>
      <c r="AB94" s="76"/>
      <c r="AC94" s="76"/>
      <c r="AD94" s="76"/>
      <c r="AE94" s="76"/>
      <c r="AF94" s="76"/>
      <c r="AG94" s="76"/>
    </row>
    <row r="95" spans="1:33" s="3" customFormat="1" ht="30" customHeight="1">
      <c r="A95" s="322" t="s">
        <v>22</v>
      </c>
      <c r="B95" s="322"/>
      <c r="C95" s="344" t="s">
        <v>1242</v>
      </c>
      <c r="D95" s="344"/>
      <c r="E95" s="344"/>
      <c r="F95" s="344"/>
      <c r="G95" s="344"/>
      <c r="H95" s="344"/>
      <c r="I95" s="344"/>
      <c r="J95" s="344"/>
      <c r="K95" s="344"/>
      <c r="L95" s="344"/>
      <c r="M95" s="344"/>
      <c r="N95" s="344"/>
      <c r="O95" s="344"/>
      <c r="P95" s="344"/>
      <c r="Q95" s="344"/>
      <c r="R95" s="344"/>
      <c r="S95" s="344"/>
      <c r="T95" s="344"/>
      <c r="U95" s="344"/>
      <c r="V95" s="344"/>
      <c r="W95" s="344"/>
      <c r="X95" s="1"/>
      <c r="Z95" s="1"/>
      <c r="AA95" s="1"/>
      <c r="AB95" s="1"/>
      <c r="AC95" s="1"/>
      <c r="AD95" s="1"/>
      <c r="AE95" s="1"/>
      <c r="AF95" s="1"/>
      <c r="AG95" s="1"/>
    </row>
    <row r="96" spans="1:33" s="3" customFormat="1" ht="3.75" customHeight="1">
      <c r="A96" s="73"/>
      <c r="B96" s="58"/>
      <c r="C96" s="58"/>
      <c r="D96" s="58"/>
      <c r="E96" s="58"/>
      <c r="F96" s="58"/>
      <c r="I96" s="58"/>
      <c r="J96" s="58"/>
      <c r="K96" s="58"/>
      <c r="L96" s="58"/>
      <c r="M96" s="58"/>
      <c r="N96" s="58"/>
      <c r="O96" s="58"/>
      <c r="P96" s="58"/>
      <c r="Q96" s="58"/>
      <c r="R96" s="58"/>
      <c r="S96" s="58"/>
      <c r="T96" s="58"/>
      <c r="U96" s="58"/>
      <c r="V96" s="58"/>
      <c r="W96" s="99"/>
      <c r="X96" s="1"/>
      <c r="Z96" s="1"/>
      <c r="AA96" s="1"/>
      <c r="AB96" s="1"/>
      <c r="AC96" s="1"/>
      <c r="AD96" s="1"/>
      <c r="AE96" s="1"/>
      <c r="AF96" s="1"/>
      <c r="AG96" s="1"/>
    </row>
    <row r="97" spans="1:33" s="3" customFormat="1" ht="27" customHeight="1">
      <c r="A97" s="323" t="s">
        <v>368</v>
      </c>
      <c r="B97" s="325"/>
      <c r="C97" s="113" t="s">
        <v>1088</v>
      </c>
      <c r="D97" s="58"/>
      <c r="E97" s="322" t="s">
        <v>4</v>
      </c>
      <c r="F97" s="322"/>
      <c r="G97" s="343" t="s">
        <v>1243</v>
      </c>
      <c r="H97" s="343"/>
      <c r="I97" s="343"/>
      <c r="J97" s="343"/>
      <c r="K97" s="58"/>
      <c r="L97" s="58"/>
      <c r="M97" s="322" t="s">
        <v>1045</v>
      </c>
      <c r="N97" s="322"/>
      <c r="O97" s="322"/>
      <c r="P97" s="322"/>
      <c r="Q97" s="343" t="s">
        <v>1244</v>
      </c>
      <c r="R97" s="343"/>
      <c r="S97" s="343"/>
      <c r="T97" s="343"/>
      <c r="U97" s="343"/>
      <c r="V97" s="343"/>
      <c r="W97" s="343"/>
      <c r="X97" s="1"/>
      <c r="Z97" s="1"/>
      <c r="AA97" s="1"/>
      <c r="AB97" s="1"/>
      <c r="AC97" s="1"/>
      <c r="AD97" s="1"/>
      <c r="AE97" s="1"/>
      <c r="AF97" s="1"/>
      <c r="AG97" s="1"/>
    </row>
    <row r="98" spans="1:33" s="3" customFormat="1" ht="5.25" customHeight="1">
      <c r="A98" s="73"/>
      <c r="B98" s="58"/>
      <c r="C98" s="58"/>
      <c r="D98" s="58"/>
      <c r="E98" s="58"/>
      <c r="F98" s="58"/>
      <c r="I98" s="58"/>
      <c r="J98" s="58"/>
      <c r="K98" s="58"/>
      <c r="L98" s="58"/>
      <c r="M98" s="58"/>
      <c r="N98" s="58"/>
      <c r="O98" s="58"/>
      <c r="P98" s="58"/>
      <c r="Q98" s="58"/>
      <c r="R98" s="58"/>
      <c r="S98" s="58"/>
      <c r="T98" s="58"/>
      <c r="U98" s="58"/>
      <c r="V98" s="58"/>
      <c r="W98" s="99"/>
      <c r="X98" s="1"/>
      <c r="Z98" s="1"/>
      <c r="AA98" s="1"/>
      <c r="AB98" s="1"/>
      <c r="AC98" s="1"/>
      <c r="AD98" s="1"/>
      <c r="AE98" s="1"/>
      <c r="AF98" s="1"/>
      <c r="AG98" s="1"/>
    </row>
    <row r="99" spans="1:33" s="3" customFormat="1" ht="27" customHeight="1">
      <c r="A99" s="323" t="s">
        <v>1060</v>
      </c>
      <c r="B99" s="325"/>
      <c r="C99" s="171" t="s">
        <v>1064</v>
      </c>
      <c r="D99" s="58"/>
      <c r="E99" s="323" t="s">
        <v>24</v>
      </c>
      <c r="F99" s="325"/>
      <c r="G99" s="343" t="s">
        <v>1071</v>
      </c>
      <c r="H99" s="343"/>
      <c r="I99" s="343"/>
      <c r="J99" s="343"/>
      <c r="K99" s="58"/>
      <c r="L99" s="58"/>
      <c r="M99" s="322" t="s">
        <v>1061</v>
      </c>
      <c r="N99" s="322"/>
      <c r="O99" s="322"/>
      <c r="P99" s="322"/>
      <c r="Q99" s="343" t="s">
        <v>1089</v>
      </c>
      <c r="R99" s="343"/>
      <c r="S99" s="343"/>
      <c r="T99" s="343"/>
      <c r="U99" s="343"/>
      <c r="V99" s="343"/>
      <c r="W99" s="343"/>
      <c r="X99" s="1"/>
      <c r="Z99" s="1"/>
      <c r="AA99" s="1"/>
      <c r="AB99" s="1"/>
      <c r="AC99" s="1"/>
      <c r="AD99" s="1"/>
      <c r="AE99" s="1"/>
      <c r="AF99" s="1"/>
      <c r="AG99" s="1"/>
    </row>
    <row r="100" spans="1:33" s="9" customFormat="1" ht="5.25" customHeight="1">
      <c r="A100" s="58"/>
      <c r="B100" s="58"/>
      <c r="C100" s="58"/>
      <c r="D100" s="58"/>
      <c r="E100" s="58"/>
      <c r="F100" s="58"/>
      <c r="G100" s="58"/>
      <c r="H100" s="58"/>
      <c r="I100" s="58"/>
      <c r="J100" s="58"/>
      <c r="K100" s="58"/>
      <c r="L100" s="58"/>
      <c r="M100" s="107"/>
      <c r="N100" s="107"/>
      <c r="O100" s="107"/>
      <c r="P100" s="107"/>
      <c r="Q100" s="107"/>
      <c r="R100" s="107"/>
      <c r="S100" s="107"/>
      <c r="T100" s="107"/>
      <c r="U100" s="107"/>
      <c r="V100" s="107"/>
      <c r="W100" s="108"/>
      <c r="X100" s="76"/>
      <c r="Z100" s="76"/>
      <c r="AA100" s="76"/>
      <c r="AB100" s="76"/>
      <c r="AC100" s="76"/>
      <c r="AD100" s="76"/>
      <c r="AE100" s="76"/>
      <c r="AF100" s="76"/>
      <c r="AG100" s="76"/>
    </row>
    <row r="101" spans="1:33" s="9" customFormat="1" ht="15.75" customHeight="1">
      <c r="C101" s="322" t="s">
        <v>1040</v>
      </c>
      <c r="D101" s="322"/>
      <c r="E101" s="322"/>
      <c r="F101" s="322"/>
      <c r="H101" s="58"/>
      <c r="I101" s="58"/>
      <c r="J101" s="58"/>
      <c r="O101" s="322" t="s">
        <v>1043</v>
      </c>
      <c r="P101" s="322"/>
      <c r="Q101" s="322"/>
      <c r="R101" s="322"/>
      <c r="S101" s="322"/>
      <c r="T101" s="322"/>
      <c r="U101" s="322"/>
      <c r="V101" s="322"/>
      <c r="W101" s="99"/>
      <c r="X101" s="76"/>
      <c r="Z101" s="76"/>
      <c r="AA101" s="76"/>
      <c r="AB101" s="76"/>
      <c r="AC101" s="76"/>
      <c r="AD101" s="76"/>
      <c r="AE101" s="76"/>
      <c r="AF101" s="76"/>
      <c r="AG101" s="76"/>
    </row>
    <row r="102" spans="1:33" s="9" customFormat="1" ht="24.75" customHeight="1">
      <c r="A102" s="58"/>
      <c r="B102" s="58"/>
      <c r="C102" s="134"/>
      <c r="D102" s="58"/>
      <c r="E102" s="352">
        <v>2017</v>
      </c>
      <c r="F102" s="352"/>
      <c r="H102" s="58"/>
      <c r="I102" s="58"/>
      <c r="J102" s="58"/>
      <c r="O102" s="354"/>
      <c r="P102" s="354"/>
      <c r="Q102" s="354"/>
      <c r="R102" s="354"/>
      <c r="S102" s="354"/>
      <c r="T102" s="354"/>
      <c r="U102" s="354"/>
      <c r="V102" s="354"/>
      <c r="X102" s="76"/>
      <c r="Z102" s="76"/>
      <c r="AA102" s="76"/>
      <c r="AB102" s="76"/>
      <c r="AC102" s="76"/>
      <c r="AD102" s="76"/>
      <c r="AE102" s="76"/>
      <c r="AF102" s="76"/>
      <c r="AG102" s="76"/>
    </row>
    <row r="103" spans="1:33" s="109" customFormat="1" ht="12" customHeight="1">
      <c r="C103" s="120" t="s">
        <v>1041</v>
      </c>
      <c r="D103" s="110"/>
      <c r="E103" s="341" t="s">
        <v>1042</v>
      </c>
      <c r="F103" s="341"/>
      <c r="G103" s="110"/>
      <c r="I103" s="110"/>
      <c r="J103" s="110"/>
      <c r="K103" s="110"/>
      <c r="L103" s="110"/>
      <c r="M103" s="110"/>
      <c r="N103" s="110"/>
      <c r="O103" s="120"/>
      <c r="P103" s="120"/>
      <c r="Q103" s="120"/>
      <c r="R103" s="120"/>
      <c r="S103" s="120"/>
      <c r="T103" s="120"/>
      <c r="U103" s="120"/>
      <c r="V103" s="120"/>
      <c r="W103" s="111"/>
      <c r="X103" s="112"/>
      <c r="Z103" s="112"/>
      <c r="AA103" s="112"/>
      <c r="AB103" s="112"/>
      <c r="AC103" s="112"/>
      <c r="AD103" s="112"/>
      <c r="AE103" s="112"/>
      <c r="AF103" s="112"/>
      <c r="AG103" s="112"/>
    </row>
    <row r="104" spans="1:33" s="9" customFormat="1" ht="3"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99"/>
      <c r="X104" s="76"/>
      <c r="Z104" s="76"/>
      <c r="AA104" s="76"/>
      <c r="AB104" s="76"/>
      <c r="AC104" s="76"/>
      <c r="AD104" s="76"/>
      <c r="AE104" s="76"/>
      <c r="AF104" s="76"/>
      <c r="AG104" s="76"/>
    </row>
    <row r="105" spans="1:33" s="3" customFormat="1" ht="20.25" customHeight="1">
      <c r="A105" s="342" t="s">
        <v>996</v>
      </c>
      <c r="B105" s="342"/>
      <c r="C105" s="342"/>
      <c r="D105" s="342"/>
      <c r="E105" s="342"/>
      <c r="F105" s="342"/>
      <c r="G105" s="342"/>
      <c r="H105" s="342"/>
      <c r="I105" s="342"/>
      <c r="J105" s="342"/>
      <c r="K105" s="342"/>
      <c r="L105" s="342"/>
      <c r="M105" s="342"/>
      <c r="N105" s="342"/>
      <c r="O105" s="342"/>
      <c r="P105" s="342"/>
      <c r="Q105" s="342"/>
      <c r="R105" s="342"/>
      <c r="S105" s="342"/>
      <c r="T105" s="342"/>
      <c r="U105" s="342"/>
      <c r="V105" s="342"/>
      <c r="W105" s="342"/>
      <c r="X105" s="1"/>
      <c r="Z105" s="1"/>
      <c r="AA105" s="1"/>
      <c r="AB105" s="1"/>
      <c r="AC105" s="1"/>
      <c r="AD105" s="1"/>
      <c r="AE105" s="1"/>
      <c r="AF105" s="1"/>
      <c r="AG105" s="1"/>
    </row>
    <row r="106" spans="1:33" s="3" customFormat="1" ht="15.75" customHeight="1">
      <c r="A106" s="331" t="s">
        <v>25</v>
      </c>
      <c r="B106" s="332"/>
      <c r="C106" s="322" t="s">
        <v>22</v>
      </c>
      <c r="D106" s="322"/>
      <c r="E106" s="335" t="s">
        <v>3</v>
      </c>
      <c r="F106" s="323" t="s">
        <v>346</v>
      </c>
      <c r="G106" s="324"/>
      <c r="H106" s="324"/>
      <c r="I106" s="324"/>
      <c r="J106" s="324"/>
      <c r="K106" s="324"/>
      <c r="L106" s="324"/>
      <c r="M106" s="324"/>
      <c r="N106" s="324"/>
      <c r="O106" s="324"/>
      <c r="P106" s="324"/>
      <c r="Q106" s="324"/>
      <c r="R106" s="324"/>
      <c r="S106" s="324"/>
      <c r="T106" s="325"/>
      <c r="U106" s="114"/>
      <c r="V106" s="192" t="s">
        <v>27</v>
      </c>
      <c r="W106" s="322" t="s">
        <v>1082</v>
      </c>
      <c r="X106" s="1"/>
      <c r="Z106" s="1"/>
      <c r="AA106" s="1"/>
      <c r="AB106" s="1"/>
      <c r="AC106" s="1"/>
      <c r="AD106" s="1"/>
      <c r="AE106" s="1"/>
      <c r="AF106" s="1"/>
      <c r="AG106" s="1"/>
    </row>
    <row r="107" spans="1:33" ht="18.75" customHeight="1">
      <c r="A107" s="333"/>
      <c r="B107" s="334"/>
      <c r="C107" s="322"/>
      <c r="D107" s="322"/>
      <c r="E107" s="336"/>
      <c r="F107" s="337" t="s">
        <v>300</v>
      </c>
      <c r="G107" s="338"/>
      <c r="H107" s="339"/>
      <c r="I107" s="80" t="s">
        <v>28</v>
      </c>
      <c r="J107" s="80" t="s">
        <v>7</v>
      </c>
      <c r="K107" s="80" t="s">
        <v>8</v>
      </c>
      <c r="L107" s="80" t="s">
        <v>9</v>
      </c>
      <c r="M107" s="80" t="s">
        <v>10</v>
      </c>
      <c r="N107" s="80" t="s">
        <v>11</v>
      </c>
      <c r="O107" s="80" t="s">
        <v>12</v>
      </c>
      <c r="P107" s="80" t="s">
        <v>13</v>
      </c>
      <c r="Q107" s="80" t="s">
        <v>14</v>
      </c>
      <c r="R107" s="80" t="s">
        <v>15</v>
      </c>
      <c r="S107" s="80" t="s">
        <v>16</v>
      </c>
      <c r="T107" s="80" t="s">
        <v>17</v>
      </c>
      <c r="U107" s="14"/>
      <c r="V107" s="193"/>
      <c r="W107" s="322"/>
    </row>
    <row r="108" spans="1:33" ht="29.25" customHeight="1">
      <c r="A108" s="326" t="s">
        <v>1</v>
      </c>
      <c r="B108" s="326"/>
      <c r="C108" s="327" t="s">
        <v>1242</v>
      </c>
      <c r="D108" s="327"/>
      <c r="E108" s="172" t="s">
        <v>1246</v>
      </c>
      <c r="F108" s="225" t="s">
        <v>1031</v>
      </c>
      <c r="G108" s="310"/>
      <c r="H108" s="226"/>
      <c r="I108" s="103">
        <v>150</v>
      </c>
      <c r="J108" s="81">
        <v>180</v>
      </c>
      <c r="K108" s="81">
        <v>180</v>
      </c>
      <c r="L108" s="81">
        <v>200</v>
      </c>
      <c r="M108" s="81">
        <v>180</v>
      </c>
      <c r="N108" s="81">
        <v>180</v>
      </c>
      <c r="O108" s="81">
        <v>220</v>
      </c>
      <c r="P108" s="81">
        <v>210</v>
      </c>
      <c r="Q108" s="81">
        <v>230</v>
      </c>
      <c r="R108" s="81">
        <v>230</v>
      </c>
      <c r="S108" s="81">
        <v>350</v>
      </c>
      <c r="T108" s="81">
        <v>180</v>
      </c>
      <c r="U108" s="82"/>
      <c r="V108" s="136">
        <f>IF(SUM(I108:T108)=0,"",SUM(I108:T108))</f>
        <v>2490</v>
      </c>
      <c r="W108" s="351" t="str">
        <f>IF($G$99="porcentaje",FIXED(V108/V109*100,2)&amp;"%",IF($G$99="Promedio",V108/V109,IF($G$99="variación porcentual",FIXED(((V108/V109)-1)*100,2)&amp;"%",IF($G$99="OTRAS","CAPTURAR EL RESULTADO DEL INDICADOR"))))</f>
        <v>100,00%</v>
      </c>
      <c r="Y108" s="132"/>
      <c r="AC108" s="10"/>
      <c r="AF108" s="10"/>
      <c r="AG108" s="10"/>
    </row>
    <row r="109" spans="1:33" ht="30" customHeight="1">
      <c r="A109" s="326" t="s">
        <v>2</v>
      </c>
      <c r="B109" s="326"/>
      <c r="C109" s="327" t="s">
        <v>1245</v>
      </c>
      <c r="D109" s="327"/>
      <c r="E109" s="172" t="s">
        <v>1246</v>
      </c>
      <c r="F109" s="225" t="s">
        <v>1032</v>
      </c>
      <c r="G109" s="310"/>
      <c r="H109" s="226"/>
      <c r="I109" s="103">
        <v>150</v>
      </c>
      <c r="J109" s="81">
        <v>180</v>
      </c>
      <c r="K109" s="81">
        <v>180</v>
      </c>
      <c r="L109" s="81">
        <v>200</v>
      </c>
      <c r="M109" s="81">
        <v>180</v>
      </c>
      <c r="N109" s="81">
        <v>180</v>
      </c>
      <c r="O109" s="81">
        <v>220</v>
      </c>
      <c r="P109" s="81">
        <v>210</v>
      </c>
      <c r="Q109" s="81">
        <v>230</v>
      </c>
      <c r="R109" s="81">
        <v>230</v>
      </c>
      <c r="S109" s="81">
        <v>350</v>
      </c>
      <c r="T109" s="81">
        <v>180</v>
      </c>
      <c r="U109" s="81">
        <f>SUM(I109:T109)</f>
        <v>2490</v>
      </c>
      <c r="V109" s="136">
        <f>IF(SUM(I109:T109)=0,"",SUM(I109:T109))</f>
        <v>2490</v>
      </c>
      <c r="W109" s="351"/>
      <c r="Y109" s="1"/>
      <c r="AA109" s="3"/>
      <c r="AC109" s="10"/>
      <c r="AF109" s="10"/>
      <c r="AG109" s="10"/>
    </row>
    <row r="110" spans="1:33" ht="17.25" customHeight="1">
      <c r="A110" s="330" t="s">
        <v>298</v>
      </c>
      <c r="B110" s="330"/>
      <c r="C110" s="330"/>
      <c r="D110" s="330"/>
      <c r="E110" s="330"/>
      <c r="F110" s="330"/>
      <c r="G110" s="330"/>
      <c r="H110" s="330"/>
      <c r="I110" s="330"/>
      <c r="J110" s="330"/>
      <c r="K110" s="330"/>
      <c r="L110" s="330"/>
      <c r="M110" s="330"/>
      <c r="N110" s="330"/>
      <c r="O110" s="330"/>
      <c r="P110" s="330"/>
      <c r="Q110" s="330"/>
      <c r="R110" s="330"/>
      <c r="S110" s="330"/>
      <c r="T110" s="330"/>
      <c r="U110" s="330"/>
      <c r="V110" s="330"/>
      <c r="W110" s="330"/>
    </row>
    <row r="111" spans="1:33" s="3" customFormat="1" ht="15.75" customHeight="1">
      <c r="A111" s="331" t="s">
        <v>25</v>
      </c>
      <c r="B111" s="332"/>
      <c r="C111" s="322" t="s">
        <v>22</v>
      </c>
      <c r="D111" s="322"/>
      <c r="E111" s="335" t="s">
        <v>3</v>
      </c>
      <c r="F111" s="323" t="s">
        <v>346</v>
      </c>
      <c r="G111" s="324"/>
      <c r="H111" s="324"/>
      <c r="I111" s="324"/>
      <c r="J111" s="324"/>
      <c r="K111" s="324"/>
      <c r="L111" s="324"/>
      <c r="M111" s="324"/>
      <c r="N111" s="324"/>
      <c r="O111" s="324"/>
      <c r="P111" s="324"/>
      <c r="Q111" s="324"/>
      <c r="R111" s="324"/>
      <c r="S111" s="324"/>
      <c r="T111" s="325"/>
      <c r="U111" s="114"/>
      <c r="V111" s="192" t="s">
        <v>27</v>
      </c>
      <c r="W111" s="322" t="s">
        <v>1083</v>
      </c>
      <c r="X111" s="1"/>
      <c r="Z111" s="1"/>
      <c r="AA111" s="1"/>
      <c r="AB111" s="1"/>
      <c r="AC111" s="1"/>
      <c r="AD111" s="1"/>
      <c r="AE111" s="1"/>
      <c r="AF111" s="1"/>
      <c r="AG111" s="1"/>
    </row>
    <row r="112" spans="1:33" ht="18.75" customHeight="1">
      <c r="A112" s="333"/>
      <c r="B112" s="334"/>
      <c r="C112" s="322"/>
      <c r="D112" s="322"/>
      <c r="E112" s="336"/>
      <c r="F112" s="337" t="s">
        <v>298</v>
      </c>
      <c r="G112" s="338"/>
      <c r="H112" s="339"/>
      <c r="I112" s="80" t="s">
        <v>28</v>
      </c>
      <c r="J112" s="80" t="s">
        <v>7</v>
      </c>
      <c r="K112" s="80" t="s">
        <v>8</v>
      </c>
      <c r="L112" s="80" t="s">
        <v>9</v>
      </c>
      <c r="M112" s="80" t="s">
        <v>10</v>
      </c>
      <c r="N112" s="80" t="s">
        <v>11</v>
      </c>
      <c r="O112" s="80" t="s">
        <v>12</v>
      </c>
      <c r="P112" s="80" t="s">
        <v>13</v>
      </c>
      <c r="Q112" s="80" t="s">
        <v>14</v>
      </c>
      <c r="R112" s="80" t="s">
        <v>15</v>
      </c>
      <c r="S112" s="80" t="s">
        <v>16</v>
      </c>
      <c r="T112" s="80" t="s">
        <v>17</v>
      </c>
      <c r="U112" s="14"/>
      <c r="V112" s="193"/>
      <c r="W112" s="322"/>
    </row>
    <row r="113" spans="1:33" ht="29.25" customHeight="1">
      <c r="A113" s="326" t="s">
        <v>1</v>
      </c>
      <c r="B113" s="326"/>
      <c r="C113" s="358" t="str">
        <f>IF(C108=0,"",C108)</f>
        <v>Solicitudes de compra en tiempo y forma</v>
      </c>
      <c r="D113" s="359"/>
      <c r="E113" s="156" t="str">
        <f>IF(E108=0,"",E108)</f>
        <v>solicitudes</v>
      </c>
      <c r="F113" s="225" t="s">
        <v>1062</v>
      </c>
      <c r="G113" s="310"/>
      <c r="H113" s="226"/>
      <c r="I113" s="103"/>
      <c r="J113" s="81"/>
      <c r="K113" s="81"/>
      <c r="L113" s="81"/>
      <c r="M113" s="81"/>
      <c r="N113" s="81"/>
      <c r="O113" s="81"/>
      <c r="P113" s="81"/>
      <c r="Q113" s="81"/>
      <c r="R113" s="81"/>
      <c r="S113" s="81"/>
      <c r="T113" s="81"/>
      <c r="U113" s="82"/>
      <c r="V113" s="136" t="str">
        <f>IF(SUM(I113:T113)=0,"",SUM(I113:T113))</f>
        <v/>
      </c>
      <c r="W113" s="351" t="e">
        <f>IF($G$99="porcentaje",FIXED(V113/V114*100,2)&amp;"%",IF($G$99="Promedio",V113/V114,IF($G$99="variación porcentual",FIXED(((V113/V114)-1)*100,2)&amp;"%",IF($G$99="OTRAS","CAPTURAR EL RESULTADO DEL INDICADOR"))))</f>
        <v>#VALUE!</v>
      </c>
      <c r="Y113" s="1"/>
      <c r="AC113" s="10"/>
      <c r="AF113" s="10"/>
      <c r="AG113" s="10"/>
    </row>
    <row r="114" spans="1:33" ht="30" customHeight="1">
      <c r="A114" s="326" t="s">
        <v>2</v>
      </c>
      <c r="B114" s="326"/>
      <c r="C114" s="358" t="str">
        <f>IF(C109=0,"",C109)</f>
        <v>Total de solicitudes</v>
      </c>
      <c r="D114" s="359"/>
      <c r="E114" s="156" t="str">
        <f>IF(E109=0,"",E109)</f>
        <v>solicitudes</v>
      </c>
      <c r="F114" s="225" t="s">
        <v>1063</v>
      </c>
      <c r="G114" s="310"/>
      <c r="H114" s="226"/>
      <c r="I114" s="103"/>
      <c r="J114" s="81"/>
      <c r="K114" s="81"/>
      <c r="L114" s="81"/>
      <c r="M114" s="81"/>
      <c r="N114" s="81"/>
      <c r="O114" s="81"/>
      <c r="P114" s="81"/>
      <c r="Q114" s="81"/>
      <c r="R114" s="81"/>
      <c r="S114" s="81"/>
      <c r="T114" s="81"/>
      <c r="U114" s="81">
        <f>SUM(I114:T114)</f>
        <v>0</v>
      </c>
      <c r="V114" s="136" t="str">
        <f>IF(SUM(I114:T114)=0,"",SUM(I114:T114))</f>
        <v/>
      </c>
      <c r="W114" s="351"/>
      <c r="Y114" s="1"/>
      <c r="AA114" s="3"/>
      <c r="AC114" s="10"/>
      <c r="AF114" s="10"/>
      <c r="AG114" s="10"/>
    </row>
    <row r="115" spans="1:33" s="76" customFormat="1" ht="5.25" customHeight="1">
      <c r="A115" s="83"/>
      <c r="B115" s="83"/>
      <c r="C115" s="83"/>
      <c r="D115" s="84"/>
      <c r="E115" s="84"/>
      <c r="F115" s="85"/>
      <c r="G115" s="85"/>
      <c r="H115" s="85"/>
      <c r="I115" s="86"/>
      <c r="J115" s="87"/>
      <c r="K115" s="87"/>
      <c r="L115" s="87"/>
      <c r="M115" s="87"/>
      <c r="N115" s="87"/>
      <c r="O115" s="87"/>
      <c r="P115" s="87"/>
      <c r="Q115" s="87"/>
      <c r="R115" s="87"/>
      <c r="S115" s="87"/>
      <c r="T115" s="87"/>
      <c r="U115" s="88"/>
      <c r="V115" s="89"/>
      <c r="W115" s="90"/>
      <c r="X115" s="92"/>
      <c r="Y115" s="9"/>
      <c r="AC115" s="92"/>
      <c r="AD115" s="92"/>
      <c r="AE115" s="92"/>
      <c r="AF115" s="92"/>
      <c r="AG115" s="92"/>
    </row>
    <row r="116" spans="1:33" ht="16.5" customHeight="1">
      <c r="A116" s="311" t="s">
        <v>997</v>
      </c>
      <c r="B116" s="311"/>
      <c r="C116" s="311"/>
      <c r="D116" s="311"/>
      <c r="E116" s="311"/>
      <c r="F116" s="311"/>
      <c r="G116" s="311"/>
      <c r="H116" s="311"/>
      <c r="I116" s="311"/>
      <c r="J116" s="311"/>
      <c r="K116" s="311"/>
      <c r="L116" s="311"/>
      <c r="M116" s="311"/>
      <c r="N116" s="311"/>
      <c r="O116" s="311"/>
      <c r="P116" s="311"/>
      <c r="Q116" s="311"/>
      <c r="R116" s="311"/>
      <c r="S116" s="311"/>
      <c r="T116" s="311"/>
      <c r="U116" s="311"/>
      <c r="V116" s="311"/>
      <c r="W116" s="137" t="str">
        <f>IF(ISERROR(W113/W108)=TRUE,"",(W113/W108))</f>
        <v/>
      </c>
      <c r="X116" s="10"/>
      <c r="AC116" s="10"/>
      <c r="AD116" s="10"/>
      <c r="AE116" s="10"/>
      <c r="AF116" s="10"/>
      <c r="AG116" s="10"/>
    </row>
    <row r="117" spans="1:33" ht="6.75" customHeight="1">
      <c r="A117" s="118"/>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91"/>
      <c r="X117" s="10"/>
      <c r="AC117" s="10"/>
      <c r="AD117" s="10"/>
      <c r="AE117" s="10"/>
      <c r="AF117" s="10"/>
      <c r="AG117" s="10"/>
    </row>
    <row r="118" spans="1:33" s="3" customFormat="1" ht="33" customHeight="1">
      <c r="A118" s="312" t="s">
        <v>1033</v>
      </c>
      <c r="B118" s="313"/>
      <c r="C118" s="313"/>
      <c r="D118" s="313"/>
      <c r="E118" s="313"/>
      <c r="F118" s="314"/>
      <c r="G118" s="315"/>
      <c r="H118" s="315"/>
      <c r="I118" s="315"/>
      <c r="J118" s="315"/>
      <c r="K118" s="315"/>
      <c r="L118" s="315"/>
      <c r="M118" s="315"/>
      <c r="N118" s="315"/>
      <c r="O118" s="315"/>
      <c r="P118" s="315"/>
      <c r="Q118" s="315"/>
      <c r="R118" s="315"/>
      <c r="S118" s="315"/>
      <c r="T118" s="315"/>
      <c r="U118" s="315"/>
      <c r="V118" s="315"/>
      <c r="W118" s="316"/>
      <c r="X118" s="1"/>
      <c r="Z118" s="1"/>
      <c r="AA118" s="1"/>
      <c r="AB118" s="1"/>
      <c r="AC118" s="1"/>
      <c r="AD118" s="1"/>
      <c r="AE118" s="1"/>
      <c r="AF118" s="1"/>
      <c r="AG118" s="1"/>
    </row>
    <row r="119" spans="1:33" s="3" customFormat="1" ht="5.25" customHeight="1">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
      <c r="Z119" s="1"/>
      <c r="AA119" s="1"/>
      <c r="AB119" s="1"/>
      <c r="AC119" s="1"/>
      <c r="AD119" s="1"/>
      <c r="AE119" s="1"/>
      <c r="AF119" s="1"/>
      <c r="AG119" s="1"/>
    </row>
    <row r="120" spans="1:33" s="75" customFormat="1" ht="48" customHeight="1">
      <c r="A120" s="322" t="s">
        <v>1048</v>
      </c>
      <c r="B120" s="322"/>
      <c r="C120" s="345"/>
      <c r="D120" s="346"/>
      <c r="E120" s="346"/>
      <c r="F120" s="346"/>
      <c r="G120" s="346"/>
      <c r="H120" s="346"/>
      <c r="I120" s="346"/>
      <c r="J120" s="346"/>
      <c r="K120" s="346"/>
      <c r="L120" s="346"/>
      <c r="M120" s="346"/>
      <c r="N120" s="346"/>
      <c r="O120" s="346"/>
      <c r="P120" s="346"/>
      <c r="Q120" s="346"/>
      <c r="R120" s="346"/>
      <c r="S120" s="346"/>
      <c r="T120" s="346"/>
      <c r="U120" s="346"/>
      <c r="V120" s="346"/>
      <c r="W120" s="347"/>
      <c r="X120" s="74"/>
      <c r="Z120" s="74"/>
      <c r="AA120" s="74"/>
      <c r="AB120" s="74"/>
      <c r="AC120" s="74"/>
      <c r="AD120" s="74"/>
      <c r="AE120" s="74"/>
      <c r="AF120" s="74"/>
      <c r="AG120" s="74"/>
    </row>
    <row r="121" spans="1:33" s="3" customFormat="1" ht="6" customHeight="1">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1"/>
      <c r="Z121" s="1"/>
      <c r="AA121" s="1"/>
      <c r="AB121" s="1"/>
      <c r="AC121" s="1"/>
      <c r="AD121" s="1"/>
      <c r="AE121" s="1"/>
      <c r="AF121" s="1"/>
      <c r="AG121" s="1"/>
    </row>
    <row r="122" spans="1:33" s="9" customFormat="1" ht="13.5" customHeight="1">
      <c r="A122" s="348" t="s">
        <v>1046</v>
      </c>
      <c r="B122" s="349"/>
      <c r="C122" s="349"/>
      <c r="D122" s="349"/>
      <c r="E122" s="349"/>
      <c r="F122" s="349"/>
      <c r="G122" s="349"/>
      <c r="H122" s="349"/>
      <c r="I122" s="349"/>
      <c r="J122" s="349"/>
      <c r="K122" s="349"/>
      <c r="L122" s="349"/>
      <c r="M122" s="349"/>
      <c r="N122" s="349"/>
      <c r="O122" s="349"/>
      <c r="P122" s="349"/>
      <c r="Q122" s="349"/>
      <c r="R122" s="349"/>
      <c r="S122" s="349"/>
      <c r="T122" s="349"/>
      <c r="U122" s="349"/>
      <c r="V122" s="349"/>
      <c r="W122" s="350"/>
      <c r="X122" s="76"/>
      <c r="Z122" s="76"/>
      <c r="AA122" s="76"/>
      <c r="AB122" s="76"/>
      <c r="AC122" s="76"/>
      <c r="AD122" s="76"/>
      <c r="AE122" s="76"/>
      <c r="AF122" s="76"/>
      <c r="AG122" s="76"/>
    </row>
    <row r="123" spans="1:33" s="9" customFormat="1" ht="4.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99"/>
      <c r="X123" s="76"/>
      <c r="Z123" s="76"/>
      <c r="AA123" s="76"/>
      <c r="AB123" s="76"/>
      <c r="AC123" s="76"/>
      <c r="AD123" s="76"/>
      <c r="AE123" s="76"/>
      <c r="AF123" s="76"/>
      <c r="AG123" s="76"/>
    </row>
    <row r="124" spans="1:33" s="3" customFormat="1" ht="30" customHeight="1">
      <c r="A124" s="322" t="s">
        <v>22</v>
      </c>
      <c r="B124" s="322"/>
      <c r="C124" s="344"/>
      <c r="D124" s="344"/>
      <c r="E124" s="344"/>
      <c r="F124" s="344"/>
      <c r="G124" s="344"/>
      <c r="H124" s="344"/>
      <c r="I124" s="344"/>
      <c r="J124" s="344"/>
      <c r="K124" s="344"/>
      <c r="L124" s="344"/>
      <c r="M124" s="344"/>
      <c r="N124" s="344"/>
      <c r="O124" s="344"/>
      <c r="P124" s="344"/>
      <c r="Q124" s="344"/>
      <c r="R124" s="344"/>
      <c r="S124" s="344"/>
      <c r="T124" s="344"/>
      <c r="U124" s="344"/>
      <c r="V124" s="344"/>
      <c r="W124" s="344"/>
      <c r="X124" s="1"/>
      <c r="Z124" s="1"/>
      <c r="AA124" s="1"/>
      <c r="AB124" s="1"/>
      <c r="AC124" s="1"/>
      <c r="AD124" s="1"/>
      <c r="AE124" s="1"/>
      <c r="AF124" s="1"/>
      <c r="AG124" s="1"/>
    </row>
    <row r="125" spans="1:33" s="3" customFormat="1" ht="3.75" customHeight="1">
      <c r="A125" s="73"/>
      <c r="B125" s="58"/>
      <c r="C125" s="58"/>
      <c r="D125" s="58"/>
      <c r="E125" s="58"/>
      <c r="F125" s="58"/>
      <c r="I125" s="58"/>
      <c r="J125" s="58"/>
      <c r="K125" s="58"/>
      <c r="L125" s="58"/>
      <c r="M125" s="58"/>
      <c r="N125" s="58"/>
      <c r="O125" s="58"/>
      <c r="P125" s="58"/>
      <c r="Q125" s="58"/>
      <c r="R125" s="58"/>
      <c r="S125" s="58"/>
      <c r="T125" s="58"/>
      <c r="U125" s="58"/>
      <c r="V125" s="58"/>
      <c r="W125" s="99"/>
      <c r="X125" s="1"/>
      <c r="Z125" s="1"/>
      <c r="AA125" s="1"/>
      <c r="AB125" s="1"/>
      <c r="AC125" s="1"/>
      <c r="AD125" s="1"/>
      <c r="AE125" s="1"/>
      <c r="AF125" s="1"/>
      <c r="AG125" s="1"/>
    </row>
    <row r="126" spans="1:33" s="3" customFormat="1" ht="27" customHeight="1">
      <c r="A126" s="323" t="s">
        <v>368</v>
      </c>
      <c r="B126" s="325"/>
      <c r="C126" s="113"/>
      <c r="D126" s="58"/>
      <c r="E126" s="322" t="s">
        <v>4</v>
      </c>
      <c r="F126" s="322"/>
      <c r="G126" s="343"/>
      <c r="H126" s="343"/>
      <c r="I126" s="343"/>
      <c r="J126" s="343"/>
      <c r="K126" s="58"/>
      <c r="L126" s="58"/>
      <c r="M126" s="322" t="s">
        <v>1045</v>
      </c>
      <c r="N126" s="322"/>
      <c r="O126" s="322"/>
      <c r="P126" s="322"/>
      <c r="Q126" s="343"/>
      <c r="R126" s="343"/>
      <c r="S126" s="343"/>
      <c r="T126" s="343"/>
      <c r="U126" s="343"/>
      <c r="V126" s="343"/>
      <c r="W126" s="343"/>
      <c r="X126" s="1"/>
      <c r="Z126" s="1"/>
      <c r="AA126" s="1"/>
      <c r="AB126" s="1"/>
      <c r="AC126" s="1"/>
      <c r="AD126" s="1"/>
      <c r="AE126" s="1"/>
      <c r="AF126" s="1"/>
      <c r="AG126" s="1"/>
    </row>
    <row r="127" spans="1:33" s="3" customFormat="1" ht="5.25" customHeight="1">
      <c r="A127" s="73"/>
      <c r="B127" s="58"/>
      <c r="C127" s="58"/>
      <c r="D127" s="58"/>
      <c r="E127" s="58"/>
      <c r="F127" s="58"/>
      <c r="I127" s="58"/>
      <c r="J127" s="58"/>
      <c r="K127" s="58"/>
      <c r="L127" s="58"/>
      <c r="M127" s="58"/>
      <c r="N127" s="58"/>
      <c r="O127" s="58"/>
      <c r="P127" s="58"/>
      <c r="Q127" s="58"/>
      <c r="R127" s="58"/>
      <c r="S127" s="58"/>
      <c r="T127" s="58"/>
      <c r="U127" s="58"/>
      <c r="V127" s="58"/>
      <c r="W127" s="99"/>
      <c r="X127" s="1"/>
      <c r="Z127" s="1"/>
      <c r="AA127" s="1"/>
      <c r="AB127" s="1"/>
      <c r="AC127" s="1"/>
      <c r="AD127" s="1"/>
      <c r="AE127" s="1"/>
      <c r="AF127" s="1"/>
      <c r="AG127" s="1"/>
    </row>
    <row r="128" spans="1:33" s="3" customFormat="1" ht="27" customHeight="1">
      <c r="A128" s="323" t="s">
        <v>1060</v>
      </c>
      <c r="B128" s="325"/>
      <c r="C128" s="121"/>
      <c r="D128" s="58"/>
      <c r="E128" s="323" t="s">
        <v>24</v>
      </c>
      <c r="F128" s="325"/>
      <c r="G128" s="343"/>
      <c r="H128" s="343"/>
      <c r="I128" s="343"/>
      <c r="J128" s="343"/>
      <c r="K128" s="58"/>
      <c r="L128" s="58"/>
      <c r="M128" s="322" t="s">
        <v>1061</v>
      </c>
      <c r="N128" s="322"/>
      <c r="O128" s="322"/>
      <c r="P128" s="322"/>
      <c r="Q128" s="343"/>
      <c r="R128" s="343"/>
      <c r="S128" s="343"/>
      <c r="T128" s="343"/>
      <c r="U128" s="343"/>
      <c r="V128" s="343"/>
      <c r="W128" s="343"/>
      <c r="X128" s="1"/>
      <c r="Z128" s="1"/>
      <c r="AA128" s="1"/>
      <c r="AB128" s="1"/>
      <c r="AC128" s="1"/>
      <c r="AD128" s="1"/>
      <c r="AE128" s="1"/>
      <c r="AF128" s="1"/>
      <c r="AG128" s="1"/>
    </row>
    <row r="129" spans="1:33" s="9" customFormat="1" ht="5.25" customHeight="1">
      <c r="A129" s="58"/>
      <c r="B129" s="58"/>
      <c r="C129" s="58"/>
      <c r="D129" s="58"/>
      <c r="E129" s="58"/>
      <c r="F129" s="58"/>
      <c r="G129" s="58"/>
      <c r="H129" s="58"/>
      <c r="I129" s="58"/>
      <c r="J129" s="58"/>
      <c r="K129" s="58"/>
      <c r="L129" s="58"/>
      <c r="M129" s="107"/>
      <c r="N129" s="107"/>
      <c r="O129" s="107"/>
      <c r="P129" s="107"/>
      <c r="Q129" s="107"/>
      <c r="R129" s="107"/>
      <c r="S129" s="107"/>
      <c r="T129" s="107"/>
      <c r="U129" s="107"/>
      <c r="V129" s="107"/>
      <c r="W129" s="108"/>
      <c r="X129" s="76"/>
      <c r="Z129" s="76"/>
      <c r="AA129" s="76"/>
      <c r="AB129" s="76"/>
      <c r="AC129" s="76"/>
      <c r="AD129" s="76"/>
      <c r="AE129" s="76"/>
      <c r="AF129" s="76"/>
      <c r="AG129" s="76"/>
    </row>
    <row r="130" spans="1:33" s="9" customFormat="1" ht="15.75" customHeight="1">
      <c r="C130" s="322" t="s">
        <v>1040</v>
      </c>
      <c r="D130" s="322"/>
      <c r="E130" s="322"/>
      <c r="F130" s="322"/>
      <c r="H130" s="58"/>
      <c r="I130" s="58"/>
      <c r="J130" s="58"/>
      <c r="O130" s="322" t="s">
        <v>1043</v>
      </c>
      <c r="P130" s="322"/>
      <c r="Q130" s="322"/>
      <c r="R130" s="322"/>
      <c r="S130" s="322"/>
      <c r="T130" s="322"/>
      <c r="U130" s="322"/>
      <c r="V130" s="322"/>
      <c r="W130" s="99"/>
      <c r="X130" s="76"/>
      <c r="Z130" s="76"/>
      <c r="AA130" s="76"/>
      <c r="AB130" s="76"/>
      <c r="AC130" s="76"/>
      <c r="AD130" s="76"/>
      <c r="AE130" s="76"/>
      <c r="AF130" s="76"/>
      <c r="AG130" s="76"/>
    </row>
    <row r="131" spans="1:33" s="9" customFormat="1" ht="24.75" customHeight="1">
      <c r="A131" s="58"/>
      <c r="B131" s="58"/>
      <c r="C131" s="134"/>
      <c r="D131" s="58"/>
      <c r="E131" s="352"/>
      <c r="F131" s="352"/>
      <c r="H131" s="58"/>
      <c r="I131" s="58"/>
      <c r="J131" s="58"/>
      <c r="O131" s="353"/>
      <c r="P131" s="353"/>
      <c r="Q131" s="353"/>
      <c r="R131" s="353"/>
      <c r="S131" s="353"/>
      <c r="T131" s="353"/>
      <c r="U131" s="353"/>
      <c r="V131" s="353"/>
      <c r="X131" s="76"/>
      <c r="Z131" s="76"/>
      <c r="AA131" s="76"/>
      <c r="AB131" s="76"/>
      <c r="AC131" s="76"/>
      <c r="AD131" s="76"/>
      <c r="AE131" s="76"/>
      <c r="AF131" s="76"/>
      <c r="AG131" s="76"/>
    </row>
    <row r="132" spans="1:33" s="109" customFormat="1" ht="12" customHeight="1">
      <c r="C132" s="120" t="s">
        <v>1041</v>
      </c>
      <c r="D132" s="110"/>
      <c r="E132" s="341" t="s">
        <v>1042</v>
      </c>
      <c r="F132" s="341"/>
      <c r="G132" s="110"/>
      <c r="I132" s="110"/>
      <c r="J132" s="110"/>
      <c r="K132" s="110"/>
      <c r="L132" s="110"/>
      <c r="M132" s="110"/>
      <c r="N132" s="110"/>
      <c r="O132" s="120"/>
      <c r="P132" s="120"/>
      <c r="Q132" s="120"/>
      <c r="R132" s="120"/>
      <c r="S132" s="120"/>
      <c r="T132" s="120"/>
      <c r="U132" s="120"/>
      <c r="V132" s="120"/>
      <c r="W132" s="111"/>
      <c r="X132" s="112"/>
      <c r="Z132" s="112"/>
      <c r="AA132" s="112"/>
      <c r="AB132" s="112"/>
      <c r="AC132" s="112"/>
      <c r="AD132" s="112"/>
      <c r="AE132" s="112"/>
      <c r="AF132" s="112"/>
      <c r="AG132" s="112"/>
    </row>
    <row r="133" spans="1:33" s="9" customFormat="1" ht="3"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99"/>
      <c r="X133" s="76"/>
      <c r="Z133" s="76"/>
      <c r="AA133" s="76"/>
      <c r="AB133" s="76"/>
      <c r="AC133" s="76"/>
      <c r="AD133" s="76"/>
      <c r="AE133" s="76"/>
      <c r="AF133" s="76"/>
      <c r="AG133" s="76"/>
    </row>
    <row r="134" spans="1:33" s="3" customFormat="1" ht="20.25" customHeight="1">
      <c r="A134" s="342" t="s">
        <v>996</v>
      </c>
      <c r="B134" s="342"/>
      <c r="C134" s="342"/>
      <c r="D134" s="342"/>
      <c r="E134" s="342"/>
      <c r="F134" s="342"/>
      <c r="G134" s="342"/>
      <c r="H134" s="342"/>
      <c r="I134" s="342"/>
      <c r="J134" s="342"/>
      <c r="K134" s="342"/>
      <c r="L134" s="342"/>
      <c r="M134" s="342"/>
      <c r="N134" s="342"/>
      <c r="O134" s="342"/>
      <c r="P134" s="342"/>
      <c r="Q134" s="342"/>
      <c r="R134" s="342"/>
      <c r="S134" s="342"/>
      <c r="T134" s="342"/>
      <c r="U134" s="342"/>
      <c r="V134" s="342"/>
      <c r="W134" s="342"/>
      <c r="X134" s="1"/>
      <c r="Z134" s="1"/>
      <c r="AA134" s="1"/>
      <c r="AB134" s="1"/>
      <c r="AC134" s="1"/>
      <c r="AD134" s="1"/>
      <c r="AE134" s="1"/>
      <c r="AF134" s="1"/>
      <c r="AG134" s="1"/>
    </row>
    <row r="135" spans="1:33" s="3" customFormat="1" ht="15.75" customHeight="1">
      <c r="A135" s="331" t="s">
        <v>25</v>
      </c>
      <c r="B135" s="332"/>
      <c r="C135" s="322" t="s">
        <v>22</v>
      </c>
      <c r="D135" s="322"/>
      <c r="E135" s="335" t="s">
        <v>3</v>
      </c>
      <c r="F135" s="323" t="s">
        <v>346</v>
      </c>
      <c r="G135" s="324"/>
      <c r="H135" s="324"/>
      <c r="I135" s="324"/>
      <c r="J135" s="324"/>
      <c r="K135" s="324"/>
      <c r="L135" s="324"/>
      <c r="M135" s="324"/>
      <c r="N135" s="324"/>
      <c r="O135" s="324"/>
      <c r="P135" s="324"/>
      <c r="Q135" s="324"/>
      <c r="R135" s="324"/>
      <c r="S135" s="324"/>
      <c r="T135" s="325"/>
      <c r="U135" s="114"/>
      <c r="V135" s="192" t="s">
        <v>27</v>
      </c>
      <c r="W135" s="322" t="s">
        <v>1082</v>
      </c>
      <c r="X135" s="1"/>
      <c r="Z135" s="1"/>
      <c r="AA135" s="1"/>
      <c r="AB135" s="1"/>
      <c r="AC135" s="1"/>
      <c r="AD135" s="1"/>
      <c r="AE135" s="1"/>
      <c r="AF135" s="1"/>
      <c r="AG135" s="1"/>
    </row>
    <row r="136" spans="1:33" ht="18.75" customHeight="1">
      <c r="A136" s="333"/>
      <c r="B136" s="334"/>
      <c r="C136" s="322"/>
      <c r="D136" s="322"/>
      <c r="E136" s="336"/>
      <c r="F136" s="337" t="s">
        <v>300</v>
      </c>
      <c r="G136" s="338"/>
      <c r="H136" s="339"/>
      <c r="I136" s="80" t="s">
        <v>28</v>
      </c>
      <c r="J136" s="80" t="s">
        <v>7</v>
      </c>
      <c r="K136" s="80" t="s">
        <v>8</v>
      </c>
      <c r="L136" s="80" t="s">
        <v>9</v>
      </c>
      <c r="M136" s="80" t="s">
        <v>10</v>
      </c>
      <c r="N136" s="80" t="s">
        <v>11</v>
      </c>
      <c r="O136" s="80" t="s">
        <v>12</v>
      </c>
      <c r="P136" s="80" t="s">
        <v>13</v>
      </c>
      <c r="Q136" s="80" t="s">
        <v>14</v>
      </c>
      <c r="R136" s="80" t="s">
        <v>15</v>
      </c>
      <c r="S136" s="80" t="s">
        <v>16</v>
      </c>
      <c r="T136" s="80" t="s">
        <v>17</v>
      </c>
      <c r="U136" s="14"/>
      <c r="V136" s="193"/>
      <c r="W136" s="322"/>
    </row>
    <row r="137" spans="1:33" ht="29.25" customHeight="1">
      <c r="A137" s="326" t="s">
        <v>1</v>
      </c>
      <c r="B137" s="326"/>
      <c r="C137" s="327"/>
      <c r="D137" s="327"/>
      <c r="E137" s="131"/>
      <c r="F137" s="225" t="s">
        <v>1031</v>
      </c>
      <c r="G137" s="310"/>
      <c r="H137" s="226"/>
      <c r="I137" s="103"/>
      <c r="J137" s="81"/>
      <c r="K137" s="81"/>
      <c r="L137" s="81"/>
      <c r="M137" s="81"/>
      <c r="N137" s="81"/>
      <c r="O137" s="81"/>
      <c r="P137" s="81"/>
      <c r="Q137" s="81"/>
      <c r="R137" s="81"/>
      <c r="S137" s="81"/>
      <c r="T137" s="81"/>
      <c r="U137" s="82"/>
      <c r="V137" s="136" t="str">
        <f>IF(SUM(I137:T137)=0,"",SUM(I137:T137))</f>
        <v/>
      </c>
      <c r="W137" s="351" t="b">
        <f>IF($G$128="porcentaje",FIXED(V137/V138*100,2)&amp;"%",IF($G$128="Promedio",V137/V138,IF($G$128="variación porcentual",FIXED(((V137/V138)-1)*100,2)&amp;"%",IF($G$128="OTRAS","CAPTURAR EL RESULTADO DEL INDICADOR"))))</f>
        <v>0</v>
      </c>
      <c r="Y137" s="1"/>
      <c r="AC137" s="10"/>
      <c r="AF137" s="10"/>
      <c r="AG137" s="10"/>
    </row>
    <row r="138" spans="1:33" ht="30" customHeight="1">
      <c r="A138" s="326" t="s">
        <v>2</v>
      </c>
      <c r="B138" s="326"/>
      <c r="C138" s="327"/>
      <c r="D138" s="327"/>
      <c r="E138" s="131"/>
      <c r="F138" s="225" t="s">
        <v>1032</v>
      </c>
      <c r="G138" s="310"/>
      <c r="H138" s="226"/>
      <c r="I138" s="103"/>
      <c r="J138" s="81"/>
      <c r="K138" s="81"/>
      <c r="L138" s="81"/>
      <c r="M138" s="81"/>
      <c r="N138" s="81"/>
      <c r="O138" s="81"/>
      <c r="P138" s="81"/>
      <c r="Q138" s="81"/>
      <c r="R138" s="81"/>
      <c r="S138" s="81"/>
      <c r="T138" s="81"/>
      <c r="U138" s="81">
        <f>SUM(I138:T138)</f>
        <v>0</v>
      </c>
      <c r="V138" s="136" t="str">
        <f>IF(SUM(I138:T138)=0,"",SUM(I138:T138))</f>
        <v/>
      </c>
      <c r="W138" s="351"/>
      <c r="Y138" s="1"/>
      <c r="AA138" s="3"/>
      <c r="AC138" s="10"/>
      <c r="AF138" s="10"/>
      <c r="AG138" s="10"/>
    </row>
    <row r="139" spans="1:33" ht="17.25" customHeight="1">
      <c r="A139" s="330" t="s">
        <v>298</v>
      </c>
      <c r="B139" s="330"/>
      <c r="C139" s="330"/>
      <c r="D139" s="330"/>
      <c r="E139" s="330"/>
      <c r="F139" s="330"/>
      <c r="G139" s="330"/>
      <c r="H139" s="330"/>
      <c r="I139" s="330"/>
      <c r="J139" s="330"/>
      <c r="K139" s="330"/>
      <c r="L139" s="330"/>
      <c r="M139" s="330"/>
      <c r="N139" s="330"/>
      <c r="O139" s="330"/>
      <c r="P139" s="330"/>
      <c r="Q139" s="330"/>
      <c r="R139" s="330"/>
      <c r="S139" s="330"/>
      <c r="T139" s="330"/>
      <c r="U139" s="330"/>
      <c r="V139" s="330"/>
      <c r="W139" s="330"/>
    </row>
    <row r="140" spans="1:33" s="3" customFormat="1" ht="15.75" customHeight="1">
      <c r="A140" s="331" t="s">
        <v>25</v>
      </c>
      <c r="B140" s="332"/>
      <c r="C140" s="322" t="s">
        <v>22</v>
      </c>
      <c r="D140" s="322"/>
      <c r="E140" s="335" t="s">
        <v>3</v>
      </c>
      <c r="F140" s="323" t="s">
        <v>346</v>
      </c>
      <c r="G140" s="324"/>
      <c r="H140" s="324"/>
      <c r="I140" s="324"/>
      <c r="J140" s="324"/>
      <c r="K140" s="324"/>
      <c r="L140" s="324"/>
      <c r="M140" s="324"/>
      <c r="N140" s="324"/>
      <c r="O140" s="324"/>
      <c r="P140" s="324"/>
      <c r="Q140" s="324"/>
      <c r="R140" s="324"/>
      <c r="S140" s="324"/>
      <c r="T140" s="325"/>
      <c r="U140" s="114"/>
      <c r="V140" s="192" t="s">
        <v>27</v>
      </c>
      <c r="W140" s="322" t="s">
        <v>1083</v>
      </c>
      <c r="X140" s="1"/>
      <c r="Z140" s="1"/>
      <c r="AA140" s="1"/>
      <c r="AB140" s="1"/>
      <c r="AC140" s="1"/>
      <c r="AD140" s="1"/>
      <c r="AE140" s="1"/>
      <c r="AF140" s="1"/>
      <c r="AG140" s="1"/>
    </row>
    <row r="141" spans="1:33" ht="18.75" customHeight="1">
      <c r="A141" s="333"/>
      <c r="B141" s="334"/>
      <c r="C141" s="322"/>
      <c r="D141" s="322"/>
      <c r="E141" s="336"/>
      <c r="F141" s="337" t="s">
        <v>298</v>
      </c>
      <c r="G141" s="338"/>
      <c r="H141" s="339"/>
      <c r="I141" s="80" t="s">
        <v>28</v>
      </c>
      <c r="J141" s="80" t="s">
        <v>7</v>
      </c>
      <c r="K141" s="80" t="s">
        <v>8</v>
      </c>
      <c r="L141" s="80" t="s">
        <v>9</v>
      </c>
      <c r="M141" s="80" t="s">
        <v>10</v>
      </c>
      <c r="N141" s="80" t="s">
        <v>11</v>
      </c>
      <c r="O141" s="80" t="s">
        <v>12</v>
      </c>
      <c r="P141" s="80" t="s">
        <v>13</v>
      </c>
      <c r="Q141" s="80" t="s">
        <v>14</v>
      </c>
      <c r="R141" s="80" t="s">
        <v>15</v>
      </c>
      <c r="S141" s="80" t="s">
        <v>16</v>
      </c>
      <c r="T141" s="80" t="s">
        <v>17</v>
      </c>
      <c r="U141" s="14"/>
      <c r="V141" s="193"/>
      <c r="W141" s="322"/>
    </row>
    <row r="142" spans="1:33" ht="29.25" customHeight="1">
      <c r="A142" s="326" t="s">
        <v>1</v>
      </c>
      <c r="B142" s="326"/>
      <c r="C142" s="358" t="str">
        <f>IF(C137=0,"",C137)</f>
        <v/>
      </c>
      <c r="D142" s="359"/>
      <c r="E142" s="156" t="str">
        <f>IF(E137=0,"",E137)</f>
        <v/>
      </c>
      <c r="F142" s="225" t="s">
        <v>1062</v>
      </c>
      <c r="G142" s="310"/>
      <c r="H142" s="226"/>
      <c r="I142" s="103"/>
      <c r="J142" s="81"/>
      <c r="K142" s="81"/>
      <c r="L142" s="81"/>
      <c r="M142" s="81"/>
      <c r="N142" s="81"/>
      <c r="O142" s="81"/>
      <c r="P142" s="81"/>
      <c r="Q142" s="81"/>
      <c r="R142" s="81"/>
      <c r="S142" s="81"/>
      <c r="T142" s="81"/>
      <c r="U142" s="82"/>
      <c r="V142" s="136" t="str">
        <f>IF(SUM(I142:T142)=0,"",SUM(I142:T142))</f>
        <v/>
      </c>
      <c r="W142" s="351" t="b">
        <f>IF($G$128="porcentaje",FIXED(V142/V143*100,2)&amp;"%",IF($G$128="Promedio",V142/V143,IF($G$128="variación porcentual",FIXED(((V142/V143)-1)*100,2)&amp;"%",IF($G$128="OTRAS","CAPTURAR EL RESULTADO DEL INDICADOR"))))</f>
        <v>0</v>
      </c>
      <c r="Y142" s="1"/>
      <c r="AC142" s="10"/>
      <c r="AF142" s="10"/>
      <c r="AG142" s="10"/>
    </row>
    <row r="143" spans="1:33" ht="30" customHeight="1">
      <c r="A143" s="326" t="s">
        <v>2</v>
      </c>
      <c r="B143" s="326"/>
      <c r="C143" s="358" t="str">
        <f>IF(C138=0,"",C138)</f>
        <v/>
      </c>
      <c r="D143" s="359"/>
      <c r="E143" s="156" t="str">
        <f>IF(E138=0,"",E138)</f>
        <v/>
      </c>
      <c r="F143" s="225" t="s">
        <v>1063</v>
      </c>
      <c r="G143" s="310"/>
      <c r="H143" s="226"/>
      <c r="I143" s="103"/>
      <c r="J143" s="81"/>
      <c r="K143" s="81"/>
      <c r="L143" s="81"/>
      <c r="M143" s="81"/>
      <c r="N143" s="81"/>
      <c r="O143" s="81"/>
      <c r="P143" s="81"/>
      <c r="Q143" s="81"/>
      <c r="R143" s="81"/>
      <c r="S143" s="81"/>
      <c r="T143" s="81"/>
      <c r="U143" s="81">
        <f>SUM(I143:T143)</f>
        <v>0</v>
      </c>
      <c r="V143" s="136" t="str">
        <f>IF(SUM(I143:T143)=0,"",SUM(I143:T143))</f>
        <v/>
      </c>
      <c r="W143" s="351"/>
      <c r="Y143" s="1"/>
      <c r="AA143" s="3"/>
      <c r="AC143" s="10"/>
      <c r="AF143" s="10"/>
      <c r="AG143" s="10"/>
    </row>
    <row r="144" spans="1:33" s="76" customFormat="1" ht="5.25" customHeight="1">
      <c r="A144" s="83"/>
      <c r="B144" s="83"/>
      <c r="C144" s="83"/>
      <c r="D144" s="84"/>
      <c r="E144" s="84"/>
      <c r="F144" s="85"/>
      <c r="G144" s="85"/>
      <c r="H144" s="85"/>
      <c r="I144" s="86"/>
      <c r="J144" s="87"/>
      <c r="K144" s="87"/>
      <c r="L144" s="87"/>
      <c r="M144" s="87"/>
      <c r="N144" s="87"/>
      <c r="O144" s="87"/>
      <c r="P144" s="87"/>
      <c r="Q144" s="87"/>
      <c r="R144" s="87"/>
      <c r="S144" s="87"/>
      <c r="T144" s="87"/>
      <c r="U144" s="88"/>
      <c r="V144" s="89"/>
      <c r="W144" s="90"/>
      <c r="X144" s="92"/>
      <c r="Y144" s="9"/>
      <c r="AC144" s="92"/>
      <c r="AD144" s="92"/>
      <c r="AE144" s="92"/>
      <c r="AF144" s="92"/>
      <c r="AG144" s="92"/>
    </row>
    <row r="145" spans="1:33" ht="16.5" customHeight="1">
      <c r="A145" s="311" t="s">
        <v>997</v>
      </c>
      <c r="B145" s="311"/>
      <c r="C145" s="311"/>
      <c r="D145" s="311"/>
      <c r="E145" s="311"/>
      <c r="F145" s="311"/>
      <c r="G145" s="311"/>
      <c r="H145" s="311"/>
      <c r="I145" s="311"/>
      <c r="J145" s="311"/>
      <c r="K145" s="311"/>
      <c r="L145" s="311"/>
      <c r="M145" s="311"/>
      <c r="N145" s="311"/>
      <c r="O145" s="311"/>
      <c r="P145" s="311"/>
      <c r="Q145" s="311"/>
      <c r="R145" s="311"/>
      <c r="S145" s="311"/>
      <c r="T145" s="311"/>
      <c r="U145" s="311"/>
      <c r="V145" s="311"/>
      <c r="W145" s="137" t="str">
        <f>IF(ISERROR(W142/W137)=TRUE,"",(W142/W137))</f>
        <v/>
      </c>
      <c r="X145" s="10"/>
      <c r="AC145" s="10"/>
      <c r="AD145" s="10"/>
      <c r="AE145" s="10"/>
      <c r="AF145" s="10"/>
      <c r="AG145" s="10"/>
    </row>
    <row r="146" spans="1:33" ht="6.75" customHeight="1">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91"/>
      <c r="X146" s="10"/>
      <c r="AC146" s="10"/>
      <c r="AD146" s="10"/>
      <c r="AE146" s="10"/>
      <c r="AF146" s="10"/>
      <c r="AG146" s="10"/>
    </row>
    <row r="147" spans="1:33" s="3" customFormat="1" ht="33" customHeight="1">
      <c r="A147" s="312" t="s">
        <v>1033</v>
      </c>
      <c r="B147" s="313"/>
      <c r="C147" s="313"/>
      <c r="D147" s="313"/>
      <c r="E147" s="313"/>
      <c r="F147" s="314"/>
      <c r="G147" s="315"/>
      <c r="H147" s="315"/>
      <c r="I147" s="315"/>
      <c r="J147" s="315"/>
      <c r="K147" s="315"/>
      <c r="L147" s="315"/>
      <c r="M147" s="315"/>
      <c r="N147" s="315"/>
      <c r="O147" s="315"/>
      <c r="P147" s="315"/>
      <c r="Q147" s="315"/>
      <c r="R147" s="315"/>
      <c r="S147" s="315"/>
      <c r="T147" s="315"/>
      <c r="U147" s="315"/>
      <c r="V147" s="315"/>
      <c r="W147" s="316"/>
      <c r="X147" s="1"/>
      <c r="Z147" s="1"/>
      <c r="AA147" s="1"/>
      <c r="AB147" s="1"/>
      <c r="AC147" s="1"/>
      <c r="AD147" s="1"/>
      <c r="AE147" s="1"/>
      <c r="AF147" s="1"/>
      <c r="AG147" s="1"/>
    </row>
    <row r="148" spans="1:33" s="3" customFormat="1" ht="7.5" customHeight="1">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
      <c r="Z148" s="1"/>
      <c r="AA148" s="1"/>
      <c r="AB148" s="1"/>
      <c r="AC148" s="1"/>
      <c r="AD148" s="1"/>
      <c r="AE148" s="1"/>
      <c r="AF148" s="1"/>
      <c r="AG148" s="1"/>
    </row>
    <row r="149" spans="1:33" s="75" customFormat="1" ht="48" customHeight="1">
      <c r="A149" s="322" t="s">
        <v>1049</v>
      </c>
      <c r="B149" s="322"/>
      <c r="C149" s="345"/>
      <c r="D149" s="346"/>
      <c r="E149" s="346"/>
      <c r="F149" s="346"/>
      <c r="G149" s="346"/>
      <c r="H149" s="346"/>
      <c r="I149" s="346"/>
      <c r="J149" s="346"/>
      <c r="K149" s="346"/>
      <c r="L149" s="346"/>
      <c r="M149" s="346"/>
      <c r="N149" s="346"/>
      <c r="O149" s="346"/>
      <c r="P149" s="346"/>
      <c r="Q149" s="346"/>
      <c r="R149" s="346"/>
      <c r="S149" s="346"/>
      <c r="T149" s="346"/>
      <c r="U149" s="346"/>
      <c r="V149" s="346"/>
      <c r="W149" s="347"/>
      <c r="X149" s="74"/>
      <c r="Z149" s="74"/>
      <c r="AA149" s="74"/>
      <c r="AB149" s="74"/>
      <c r="AC149" s="74"/>
      <c r="AD149" s="74"/>
      <c r="AE149" s="74"/>
      <c r="AF149" s="74"/>
      <c r="AG149" s="74"/>
    </row>
    <row r="150" spans="1:33" s="3" customFormat="1" ht="6" customHeight="1">
      <c r="A150" s="97"/>
      <c r="B150" s="97"/>
      <c r="C150" s="97"/>
      <c r="D150" s="97"/>
      <c r="E150" s="97"/>
      <c r="F150" s="97"/>
      <c r="G150" s="97"/>
      <c r="H150" s="97"/>
      <c r="I150" s="97"/>
      <c r="J150" s="97"/>
      <c r="K150" s="97"/>
      <c r="L150" s="97"/>
      <c r="M150" s="97"/>
      <c r="N150" s="97"/>
      <c r="O150" s="97"/>
      <c r="P150" s="97"/>
      <c r="Q150" s="97"/>
      <c r="R150" s="97"/>
      <c r="S150" s="97"/>
      <c r="T150" s="97"/>
      <c r="U150" s="97"/>
      <c r="V150" s="97"/>
      <c r="W150" s="97"/>
      <c r="X150" s="1"/>
      <c r="Z150" s="1"/>
      <c r="AA150" s="1"/>
      <c r="AB150" s="1"/>
      <c r="AC150" s="1"/>
      <c r="AD150" s="1"/>
      <c r="AE150" s="1"/>
      <c r="AF150" s="1"/>
      <c r="AG150" s="1"/>
    </row>
    <row r="151" spans="1:33" s="9" customFormat="1" ht="13.5" customHeight="1">
      <c r="A151" s="348" t="s">
        <v>1046</v>
      </c>
      <c r="B151" s="349"/>
      <c r="C151" s="349"/>
      <c r="D151" s="349"/>
      <c r="E151" s="349"/>
      <c r="F151" s="349"/>
      <c r="G151" s="349"/>
      <c r="H151" s="349"/>
      <c r="I151" s="349"/>
      <c r="J151" s="349"/>
      <c r="K151" s="349"/>
      <c r="L151" s="349"/>
      <c r="M151" s="349"/>
      <c r="N151" s="349"/>
      <c r="O151" s="349"/>
      <c r="P151" s="349"/>
      <c r="Q151" s="349"/>
      <c r="R151" s="349"/>
      <c r="S151" s="349"/>
      <c r="T151" s="349"/>
      <c r="U151" s="349"/>
      <c r="V151" s="349"/>
      <c r="W151" s="350"/>
      <c r="X151" s="76"/>
      <c r="Z151" s="76"/>
      <c r="AA151" s="76"/>
      <c r="AB151" s="76"/>
      <c r="AC151" s="76"/>
      <c r="AD151" s="76"/>
      <c r="AE151" s="76"/>
      <c r="AF151" s="76"/>
      <c r="AG151" s="76"/>
    </row>
    <row r="152" spans="1:33" s="9" customFormat="1" ht="4.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99"/>
      <c r="X152" s="76"/>
      <c r="Z152" s="76"/>
      <c r="AA152" s="76"/>
      <c r="AB152" s="76"/>
      <c r="AC152" s="76"/>
      <c r="AD152" s="76"/>
      <c r="AE152" s="76"/>
      <c r="AF152" s="76"/>
      <c r="AG152" s="76"/>
    </row>
    <row r="153" spans="1:33" s="3" customFormat="1" ht="30" customHeight="1">
      <c r="A153" s="322" t="s">
        <v>22</v>
      </c>
      <c r="B153" s="322"/>
      <c r="C153" s="344"/>
      <c r="D153" s="344"/>
      <c r="E153" s="344"/>
      <c r="F153" s="344"/>
      <c r="G153" s="344"/>
      <c r="H153" s="344"/>
      <c r="I153" s="344"/>
      <c r="J153" s="344"/>
      <c r="K153" s="344"/>
      <c r="L153" s="344"/>
      <c r="M153" s="344"/>
      <c r="N153" s="344"/>
      <c r="O153" s="344"/>
      <c r="P153" s="344"/>
      <c r="Q153" s="344"/>
      <c r="R153" s="344"/>
      <c r="S153" s="344"/>
      <c r="T153" s="344"/>
      <c r="U153" s="344"/>
      <c r="V153" s="344"/>
      <c r="W153" s="344"/>
      <c r="X153" s="1"/>
      <c r="Z153" s="1"/>
      <c r="AA153" s="1"/>
      <c r="AB153" s="1"/>
      <c r="AC153" s="1"/>
      <c r="AD153" s="1"/>
      <c r="AE153" s="1"/>
      <c r="AF153" s="1"/>
      <c r="AG153" s="1"/>
    </row>
    <row r="154" spans="1:33" s="3" customFormat="1" ht="3.75" customHeight="1">
      <c r="A154" s="73"/>
      <c r="B154" s="58"/>
      <c r="C154" s="58"/>
      <c r="D154" s="58"/>
      <c r="E154" s="58"/>
      <c r="F154" s="58"/>
      <c r="I154" s="58"/>
      <c r="J154" s="58"/>
      <c r="K154" s="58"/>
      <c r="L154" s="58"/>
      <c r="M154" s="58"/>
      <c r="N154" s="58"/>
      <c r="O154" s="58"/>
      <c r="P154" s="58"/>
      <c r="Q154" s="58"/>
      <c r="R154" s="58"/>
      <c r="S154" s="58"/>
      <c r="T154" s="58"/>
      <c r="U154" s="58"/>
      <c r="V154" s="58"/>
      <c r="W154" s="99"/>
      <c r="X154" s="1"/>
      <c r="Z154" s="1"/>
      <c r="AA154" s="1"/>
      <c r="AB154" s="1"/>
      <c r="AC154" s="1"/>
      <c r="AD154" s="1"/>
      <c r="AE154" s="1"/>
      <c r="AF154" s="1"/>
      <c r="AG154" s="1"/>
    </row>
    <row r="155" spans="1:33" s="3" customFormat="1" ht="27" customHeight="1">
      <c r="A155" s="323" t="s">
        <v>368</v>
      </c>
      <c r="B155" s="325"/>
      <c r="C155" s="113"/>
      <c r="D155" s="58"/>
      <c r="E155" s="322" t="s">
        <v>4</v>
      </c>
      <c r="F155" s="322"/>
      <c r="G155" s="343"/>
      <c r="H155" s="343"/>
      <c r="I155" s="343"/>
      <c r="J155" s="343"/>
      <c r="K155" s="58"/>
      <c r="L155" s="58"/>
      <c r="M155" s="322" t="s">
        <v>1045</v>
      </c>
      <c r="N155" s="322"/>
      <c r="O155" s="322"/>
      <c r="P155" s="322"/>
      <c r="Q155" s="343"/>
      <c r="R155" s="343"/>
      <c r="S155" s="343"/>
      <c r="T155" s="343"/>
      <c r="U155" s="343"/>
      <c r="V155" s="343"/>
      <c r="W155" s="343"/>
      <c r="X155" s="1"/>
      <c r="Z155" s="1"/>
      <c r="AA155" s="1"/>
      <c r="AB155" s="1"/>
      <c r="AC155" s="1"/>
      <c r="AD155" s="1"/>
      <c r="AE155" s="1"/>
      <c r="AF155" s="1"/>
      <c r="AG155" s="1"/>
    </row>
    <row r="156" spans="1:33" s="3" customFormat="1" ht="5.25" customHeight="1">
      <c r="A156" s="73"/>
      <c r="B156" s="58"/>
      <c r="C156" s="58"/>
      <c r="D156" s="58"/>
      <c r="E156" s="58"/>
      <c r="F156" s="58"/>
      <c r="I156" s="58"/>
      <c r="J156" s="58"/>
      <c r="K156" s="58"/>
      <c r="L156" s="58"/>
      <c r="M156" s="58"/>
      <c r="N156" s="58"/>
      <c r="O156" s="58"/>
      <c r="P156" s="58"/>
      <c r="Q156" s="58"/>
      <c r="R156" s="58"/>
      <c r="S156" s="58"/>
      <c r="T156" s="58"/>
      <c r="U156" s="58"/>
      <c r="V156" s="58"/>
      <c r="W156" s="99"/>
      <c r="X156" s="1"/>
      <c r="Z156" s="1"/>
      <c r="AA156" s="1"/>
      <c r="AB156" s="1"/>
      <c r="AC156" s="1"/>
      <c r="AD156" s="1"/>
      <c r="AE156" s="1"/>
      <c r="AF156" s="1"/>
      <c r="AG156" s="1"/>
    </row>
    <row r="157" spans="1:33" s="3" customFormat="1" ht="27" customHeight="1">
      <c r="A157" s="323" t="s">
        <v>1060</v>
      </c>
      <c r="B157" s="325"/>
      <c r="C157" s="121"/>
      <c r="D157" s="58"/>
      <c r="E157" s="323" t="s">
        <v>24</v>
      </c>
      <c r="F157" s="325"/>
      <c r="G157" s="343"/>
      <c r="H157" s="343"/>
      <c r="I157" s="343"/>
      <c r="J157" s="343"/>
      <c r="K157" s="58"/>
      <c r="L157" s="58"/>
      <c r="M157" s="322" t="s">
        <v>1061</v>
      </c>
      <c r="N157" s="322"/>
      <c r="O157" s="322"/>
      <c r="P157" s="322"/>
      <c r="Q157" s="343"/>
      <c r="R157" s="343"/>
      <c r="S157" s="343"/>
      <c r="T157" s="343"/>
      <c r="U157" s="343"/>
      <c r="V157" s="343"/>
      <c r="W157" s="343"/>
      <c r="X157" s="1"/>
      <c r="Z157" s="1"/>
      <c r="AA157" s="1"/>
      <c r="AB157" s="1"/>
      <c r="AC157" s="1"/>
      <c r="AD157" s="1"/>
      <c r="AE157" s="1"/>
      <c r="AF157" s="1"/>
      <c r="AG157" s="1"/>
    </row>
    <row r="158" spans="1:33" s="9" customFormat="1" ht="5.25" customHeight="1">
      <c r="A158" s="58"/>
      <c r="B158" s="58"/>
      <c r="C158" s="58"/>
      <c r="D158" s="58"/>
      <c r="E158" s="58"/>
      <c r="F158" s="58"/>
      <c r="G158" s="58"/>
      <c r="H158" s="58"/>
      <c r="I158" s="58"/>
      <c r="J158" s="58"/>
      <c r="K158" s="58"/>
      <c r="L158" s="58"/>
      <c r="M158" s="107"/>
      <c r="N158" s="107"/>
      <c r="O158" s="107"/>
      <c r="P158" s="107"/>
      <c r="Q158" s="107"/>
      <c r="R158" s="107"/>
      <c r="S158" s="107"/>
      <c r="T158" s="107"/>
      <c r="U158" s="107"/>
      <c r="V158" s="107"/>
      <c r="W158" s="108"/>
      <c r="X158" s="76"/>
      <c r="Z158" s="76"/>
      <c r="AA158" s="76"/>
      <c r="AB158" s="76"/>
      <c r="AC158" s="76"/>
      <c r="AD158" s="76"/>
      <c r="AE158" s="76"/>
      <c r="AF158" s="76"/>
      <c r="AG158" s="76"/>
    </row>
    <row r="159" spans="1:33" s="9" customFormat="1" ht="15.75" customHeight="1">
      <c r="C159" s="322" t="s">
        <v>1040</v>
      </c>
      <c r="D159" s="322"/>
      <c r="E159" s="322"/>
      <c r="F159" s="322"/>
      <c r="H159" s="58"/>
      <c r="I159" s="58"/>
      <c r="J159" s="58"/>
      <c r="O159" s="322" t="s">
        <v>1043</v>
      </c>
      <c r="P159" s="322"/>
      <c r="Q159" s="322"/>
      <c r="R159" s="322"/>
      <c r="S159" s="322"/>
      <c r="T159" s="322"/>
      <c r="U159" s="322"/>
      <c r="V159" s="322"/>
      <c r="W159" s="99"/>
      <c r="X159" s="76"/>
      <c r="Z159" s="76"/>
      <c r="AA159" s="76"/>
      <c r="AB159" s="76"/>
      <c r="AC159" s="76"/>
      <c r="AD159" s="76"/>
      <c r="AE159" s="76"/>
      <c r="AF159" s="76"/>
      <c r="AG159" s="76"/>
    </row>
    <row r="160" spans="1:33" s="9" customFormat="1" ht="24.75" customHeight="1">
      <c r="A160" s="58"/>
      <c r="B160" s="58"/>
      <c r="C160" s="58"/>
      <c r="D160" s="58"/>
      <c r="E160" s="352"/>
      <c r="F160" s="352"/>
      <c r="H160" s="58"/>
      <c r="I160" s="58"/>
      <c r="J160" s="58"/>
      <c r="O160" s="201"/>
      <c r="P160" s="201"/>
      <c r="Q160" s="201"/>
      <c r="R160" s="201"/>
      <c r="S160" s="201"/>
      <c r="T160" s="201"/>
      <c r="U160" s="201"/>
      <c r="V160" s="201"/>
      <c r="X160" s="76"/>
      <c r="Z160" s="76"/>
      <c r="AA160" s="76"/>
      <c r="AB160" s="76"/>
      <c r="AC160" s="76"/>
      <c r="AD160" s="76"/>
      <c r="AE160" s="76"/>
      <c r="AF160" s="76"/>
      <c r="AG160" s="76"/>
    </row>
    <row r="161" spans="1:33" s="109" customFormat="1" ht="12" customHeight="1">
      <c r="C161" s="120" t="s">
        <v>1041</v>
      </c>
      <c r="D161" s="110"/>
      <c r="E161" s="341" t="s">
        <v>1042</v>
      </c>
      <c r="F161" s="341"/>
      <c r="G161" s="110"/>
      <c r="I161" s="110"/>
      <c r="J161" s="110"/>
      <c r="K161" s="110"/>
      <c r="L161" s="110"/>
      <c r="M161" s="110"/>
      <c r="N161" s="110"/>
      <c r="O161" s="120"/>
      <c r="P161" s="120"/>
      <c r="Q161" s="120"/>
      <c r="R161" s="120"/>
      <c r="S161" s="120"/>
      <c r="T161" s="120"/>
      <c r="U161" s="120"/>
      <c r="V161" s="120"/>
      <c r="W161" s="111"/>
      <c r="X161" s="112"/>
      <c r="Z161" s="112"/>
      <c r="AA161" s="112"/>
      <c r="AB161" s="112"/>
      <c r="AC161" s="112"/>
      <c r="AD161" s="112"/>
      <c r="AE161" s="112"/>
      <c r="AF161" s="112"/>
      <c r="AG161" s="112"/>
    </row>
    <row r="162" spans="1:33" s="9" customFormat="1" ht="3"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99"/>
      <c r="X162" s="76"/>
      <c r="Z162" s="76"/>
      <c r="AA162" s="76"/>
      <c r="AB162" s="76"/>
      <c r="AC162" s="76"/>
      <c r="AD162" s="76"/>
      <c r="AE162" s="76"/>
      <c r="AF162" s="76"/>
      <c r="AG162" s="76"/>
    </row>
    <row r="163" spans="1:33" s="3" customFormat="1" ht="20.25" customHeight="1">
      <c r="A163" s="342" t="s">
        <v>996</v>
      </c>
      <c r="B163" s="342"/>
      <c r="C163" s="342"/>
      <c r="D163" s="342"/>
      <c r="E163" s="342"/>
      <c r="F163" s="342"/>
      <c r="G163" s="342"/>
      <c r="H163" s="342"/>
      <c r="I163" s="342"/>
      <c r="J163" s="342"/>
      <c r="K163" s="342"/>
      <c r="L163" s="342"/>
      <c r="M163" s="342"/>
      <c r="N163" s="342"/>
      <c r="O163" s="342"/>
      <c r="P163" s="342"/>
      <c r="Q163" s="342"/>
      <c r="R163" s="342"/>
      <c r="S163" s="342"/>
      <c r="T163" s="342"/>
      <c r="U163" s="342"/>
      <c r="V163" s="342"/>
      <c r="W163" s="342"/>
      <c r="X163" s="1"/>
      <c r="Z163" s="1"/>
      <c r="AA163" s="1"/>
      <c r="AB163" s="1"/>
      <c r="AC163" s="1"/>
      <c r="AD163" s="1"/>
      <c r="AE163" s="1"/>
      <c r="AF163" s="1"/>
      <c r="AG163" s="1"/>
    </row>
    <row r="164" spans="1:33" s="3" customFormat="1" ht="15.75" customHeight="1">
      <c r="A164" s="331" t="s">
        <v>25</v>
      </c>
      <c r="B164" s="332"/>
      <c r="C164" s="322" t="s">
        <v>22</v>
      </c>
      <c r="D164" s="322"/>
      <c r="E164" s="335" t="s">
        <v>3</v>
      </c>
      <c r="F164" s="323" t="s">
        <v>346</v>
      </c>
      <c r="G164" s="324"/>
      <c r="H164" s="324"/>
      <c r="I164" s="324"/>
      <c r="J164" s="324"/>
      <c r="K164" s="324"/>
      <c r="L164" s="324"/>
      <c r="M164" s="324"/>
      <c r="N164" s="324"/>
      <c r="O164" s="324"/>
      <c r="P164" s="324"/>
      <c r="Q164" s="324"/>
      <c r="R164" s="324"/>
      <c r="S164" s="324"/>
      <c r="T164" s="325"/>
      <c r="U164" s="114"/>
      <c r="V164" s="192" t="s">
        <v>27</v>
      </c>
      <c r="W164" s="322" t="s">
        <v>1082</v>
      </c>
      <c r="X164" s="1"/>
      <c r="Z164" s="1"/>
      <c r="AA164" s="1"/>
      <c r="AB164" s="1"/>
      <c r="AC164" s="1"/>
      <c r="AD164" s="1"/>
      <c r="AE164" s="1"/>
      <c r="AF164" s="1"/>
      <c r="AG164" s="1"/>
    </row>
    <row r="165" spans="1:33" ht="18.75" customHeight="1">
      <c r="A165" s="333"/>
      <c r="B165" s="334"/>
      <c r="C165" s="322"/>
      <c r="D165" s="322"/>
      <c r="E165" s="336"/>
      <c r="F165" s="337" t="s">
        <v>300</v>
      </c>
      <c r="G165" s="338"/>
      <c r="H165" s="339"/>
      <c r="I165" s="80" t="s">
        <v>28</v>
      </c>
      <c r="J165" s="80" t="s">
        <v>7</v>
      </c>
      <c r="K165" s="80" t="s">
        <v>8</v>
      </c>
      <c r="L165" s="80" t="s">
        <v>9</v>
      </c>
      <c r="M165" s="80" t="s">
        <v>10</v>
      </c>
      <c r="N165" s="80" t="s">
        <v>11</v>
      </c>
      <c r="O165" s="80" t="s">
        <v>12</v>
      </c>
      <c r="P165" s="80" t="s">
        <v>13</v>
      </c>
      <c r="Q165" s="80" t="s">
        <v>14</v>
      </c>
      <c r="R165" s="80" t="s">
        <v>15</v>
      </c>
      <c r="S165" s="80" t="s">
        <v>16</v>
      </c>
      <c r="T165" s="80" t="s">
        <v>17</v>
      </c>
      <c r="U165" s="14"/>
      <c r="V165" s="193"/>
      <c r="W165" s="322"/>
    </row>
    <row r="166" spans="1:33" ht="29.25" customHeight="1">
      <c r="A166" s="326" t="s">
        <v>1</v>
      </c>
      <c r="B166" s="326"/>
      <c r="C166" s="327"/>
      <c r="D166" s="327"/>
      <c r="E166" s="131"/>
      <c r="F166" s="225" t="s">
        <v>1031</v>
      </c>
      <c r="G166" s="310"/>
      <c r="H166" s="226"/>
      <c r="I166" s="103"/>
      <c r="J166" s="81"/>
      <c r="K166" s="81"/>
      <c r="L166" s="81"/>
      <c r="M166" s="81"/>
      <c r="N166" s="81"/>
      <c r="O166" s="81"/>
      <c r="P166" s="81"/>
      <c r="Q166" s="81"/>
      <c r="R166" s="81"/>
      <c r="S166" s="81"/>
      <c r="T166" s="81"/>
      <c r="U166" s="82"/>
      <c r="V166" s="136" t="str">
        <f>IF(SUM(I166:T166)=0,"",SUM(I166:T166))</f>
        <v/>
      </c>
      <c r="W166" s="351" t="b">
        <f>IF($G$157="porcentaje",FIXED(V166/V167*100,2)&amp;"%",IF($G$157="Promedio",V166/V167,IF($G$157="variación porcentual",FIXED(((V166/V167)-1)*100,2)&amp;"%",IF($G$157="OTRAS","CAPTURAR EL RESULTADO DEL INDICADOR"))))</f>
        <v>0</v>
      </c>
      <c r="Y166" s="1"/>
      <c r="AC166" s="10"/>
      <c r="AF166" s="10"/>
      <c r="AG166" s="10"/>
    </row>
    <row r="167" spans="1:33" ht="30" customHeight="1">
      <c r="A167" s="326" t="s">
        <v>2</v>
      </c>
      <c r="B167" s="326"/>
      <c r="C167" s="327"/>
      <c r="D167" s="327"/>
      <c r="E167" s="131"/>
      <c r="F167" s="225" t="s">
        <v>1032</v>
      </c>
      <c r="G167" s="310"/>
      <c r="H167" s="226"/>
      <c r="I167" s="103"/>
      <c r="J167" s="81"/>
      <c r="K167" s="81"/>
      <c r="L167" s="81"/>
      <c r="M167" s="81"/>
      <c r="N167" s="81"/>
      <c r="O167" s="81"/>
      <c r="P167" s="81"/>
      <c r="Q167" s="81"/>
      <c r="R167" s="81"/>
      <c r="S167" s="81"/>
      <c r="T167" s="81"/>
      <c r="U167" s="81">
        <f>SUM(I167:T167)</f>
        <v>0</v>
      </c>
      <c r="V167" s="136" t="str">
        <f>IF(SUM(I167:T167)=0,"",SUM(I167:T167))</f>
        <v/>
      </c>
      <c r="W167" s="351"/>
      <c r="Y167" s="1"/>
      <c r="AA167" s="3"/>
      <c r="AC167" s="10"/>
      <c r="AF167" s="10"/>
      <c r="AG167" s="10"/>
    </row>
    <row r="168" spans="1:33" ht="17.25" customHeight="1">
      <c r="A168" s="330" t="s">
        <v>298</v>
      </c>
      <c r="B168" s="330"/>
      <c r="C168" s="330"/>
      <c r="D168" s="330"/>
      <c r="E168" s="330"/>
      <c r="F168" s="330"/>
      <c r="G168" s="330"/>
      <c r="H168" s="330"/>
      <c r="I168" s="330"/>
      <c r="J168" s="330"/>
      <c r="K168" s="330"/>
      <c r="L168" s="330"/>
      <c r="M168" s="330"/>
      <c r="N168" s="330"/>
      <c r="O168" s="330"/>
      <c r="P168" s="330"/>
      <c r="Q168" s="330"/>
      <c r="R168" s="330"/>
      <c r="S168" s="330"/>
      <c r="T168" s="330"/>
      <c r="U168" s="330"/>
      <c r="V168" s="330"/>
      <c r="W168" s="330"/>
    </row>
    <row r="169" spans="1:33" s="3" customFormat="1" ht="15.75" customHeight="1">
      <c r="A169" s="331" t="s">
        <v>25</v>
      </c>
      <c r="B169" s="332"/>
      <c r="C169" s="322" t="s">
        <v>22</v>
      </c>
      <c r="D169" s="322"/>
      <c r="E169" s="335" t="s">
        <v>3</v>
      </c>
      <c r="F169" s="323" t="s">
        <v>346</v>
      </c>
      <c r="G169" s="324"/>
      <c r="H169" s="324"/>
      <c r="I169" s="324"/>
      <c r="J169" s="324"/>
      <c r="K169" s="324"/>
      <c r="L169" s="324"/>
      <c r="M169" s="324"/>
      <c r="N169" s="324"/>
      <c r="O169" s="324"/>
      <c r="P169" s="324"/>
      <c r="Q169" s="324"/>
      <c r="R169" s="324"/>
      <c r="S169" s="324"/>
      <c r="T169" s="325"/>
      <c r="U169" s="114"/>
      <c r="V169" s="192" t="s">
        <v>27</v>
      </c>
      <c r="W169" s="322" t="s">
        <v>1083</v>
      </c>
      <c r="X169" s="1"/>
      <c r="Z169" s="1"/>
      <c r="AA169" s="1"/>
      <c r="AB169" s="1"/>
      <c r="AC169" s="1"/>
      <c r="AD169" s="1"/>
      <c r="AE169" s="1"/>
      <c r="AF169" s="1"/>
      <c r="AG169" s="1"/>
    </row>
    <row r="170" spans="1:33" ht="18.75" customHeight="1">
      <c r="A170" s="333"/>
      <c r="B170" s="334"/>
      <c r="C170" s="322"/>
      <c r="D170" s="322"/>
      <c r="E170" s="336"/>
      <c r="F170" s="337" t="s">
        <v>298</v>
      </c>
      <c r="G170" s="338"/>
      <c r="H170" s="339"/>
      <c r="I170" s="80" t="s">
        <v>28</v>
      </c>
      <c r="J170" s="80" t="s">
        <v>7</v>
      </c>
      <c r="K170" s="80" t="s">
        <v>8</v>
      </c>
      <c r="L170" s="80" t="s">
        <v>9</v>
      </c>
      <c r="M170" s="80" t="s">
        <v>10</v>
      </c>
      <c r="N170" s="80" t="s">
        <v>11</v>
      </c>
      <c r="O170" s="80" t="s">
        <v>12</v>
      </c>
      <c r="P170" s="80" t="s">
        <v>13</v>
      </c>
      <c r="Q170" s="80" t="s">
        <v>14</v>
      </c>
      <c r="R170" s="80" t="s">
        <v>15</v>
      </c>
      <c r="S170" s="80" t="s">
        <v>16</v>
      </c>
      <c r="T170" s="80" t="s">
        <v>17</v>
      </c>
      <c r="U170" s="14"/>
      <c r="V170" s="193"/>
      <c r="W170" s="322"/>
    </row>
    <row r="171" spans="1:33" ht="29.25" customHeight="1">
      <c r="A171" s="326" t="s">
        <v>1</v>
      </c>
      <c r="B171" s="326"/>
      <c r="C171" s="358" t="str">
        <f>IF(C166=0,"",C166)</f>
        <v/>
      </c>
      <c r="D171" s="359"/>
      <c r="E171" s="156" t="str">
        <f>IF(E166=0,"",E166)</f>
        <v/>
      </c>
      <c r="F171" s="225" t="s">
        <v>1062</v>
      </c>
      <c r="G171" s="310"/>
      <c r="H171" s="226"/>
      <c r="I171" s="103"/>
      <c r="J171" s="81"/>
      <c r="K171" s="81"/>
      <c r="L171" s="81"/>
      <c r="M171" s="81"/>
      <c r="N171" s="81"/>
      <c r="O171" s="81"/>
      <c r="P171" s="81"/>
      <c r="Q171" s="81"/>
      <c r="R171" s="81"/>
      <c r="S171" s="81"/>
      <c r="T171" s="81"/>
      <c r="U171" s="82"/>
      <c r="V171" s="136" t="str">
        <f>IF(SUM(I171:T171)=0,"",SUM(I171:T171))</f>
        <v/>
      </c>
      <c r="W171" s="351" t="b">
        <f>IF($G$157="porcentaje",FIXED(V171/V172*100,2)&amp;"%",IF($G$157="Promedio",V171/V172,IF($G$157="variación porcentual",FIXED(((V171/V172)-1)*100,2)&amp;"%",IF($G$157="OTRAS","CAPTURAR EL RESULTADO DEL INDICADOR"))))</f>
        <v>0</v>
      </c>
      <c r="Y171" s="1"/>
      <c r="AC171" s="10"/>
      <c r="AF171" s="10"/>
      <c r="AG171" s="10"/>
    </row>
    <row r="172" spans="1:33" ht="30" customHeight="1">
      <c r="A172" s="326" t="s">
        <v>2</v>
      </c>
      <c r="B172" s="326"/>
      <c r="C172" s="358" t="str">
        <f>IF(C167=0,"",C167)</f>
        <v/>
      </c>
      <c r="D172" s="359"/>
      <c r="E172" s="156" t="str">
        <f>IF(E167=0,"",E167)</f>
        <v/>
      </c>
      <c r="F172" s="225" t="s">
        <v>1063</v>
      </c>
      <c r="G172" s="310"/>
      <c r="H172" s="226"/>
      <c r="I172" s="103"/>
      <c r="J172" s="81"/>
      <c r="K172" s="81"/>
      <c r="L172" s="81"/>
      <c r="M172" s="81"/>
      <c r="N172" s="81"/>
      <c r="O172" s="81"/>
      <c r="P172" s="81"/>
      <c r="Q172" s="81"/>
      <c r="R172" s="81"/>
      <c r="S172" s="81"/>
      <c r="T172" s="81"/>
      <c r="U172" s="81">
        <f>SUM(I172:T172)</f>
        <v>0</v>
      </c>
      <c r="V172" s="136" t="str">
        <f>IF(SUM(I172:T172)=0,"",SUM(I172:T172))</f>
        <v/>
      </c>
      <c r="W172" s="351"/>
      <c r="Y172" s="1"/>
      <c r="AA172" s="3"/>
      <c r="AC172" s="10"/>
      <c r="AF172" s="10"/>
      <c r="AG172" s="10"/>
    </row>
    <row r="173" spans="1:33" s="76" customFormat="1" ht="5.25" customHeight="1">
      <c r="A173" s="83"/>
      <c r="B173" s="83"/>
      <c r="C173" s="83"/>
      <c r="D173" s="84"/>
      <c r="E173" s="84"/>
      <c r="F173" s="85"/>
      <c r="G173" s="85"/>
      <c r="H173" s="85"/>
      <c r="I173" s="86"/>
      <c r="J173" s="87"/>
      <c r="K173" s="87"/>
      <c r="L173" s="87"/>
      <c r="M173" s="87"/>
      <c r="N173" s="87"/>
      <c r="O173" s="87"/>
      <c r="P173" s="87"/>
      <c r="Q173" s="87"/>
      <c r="R173" s="87"/>
      <c r="S173" s="87"/>
      <c r="T173" s="87"/>
      <c r="U173" s="88"/>
      <c r="V173" s="89"/>
      <c r="W173" s="90"/>
      <c r="X173" s="92"/>
      <c r="Y173" s="9"/>
      <c r="AC173" s="92"/>
      <c r="AD173" s="92"/>
      <c r="AE173" s="92"/>
      <c r="AF173" s="92"/>
      <c r="AG173" s="92"/>
    </row>
    <row r="174" spans="1:33" ht="16.5" customHeight="1">
      <c r="A174" s="311" t="s">
        <v>997</v>
      </c>
      <c r="B174" s="311"/>
      <c r="C174" s="311"/>
      <c r="D174" s="311"/>
      <c r="E174" s="311"/>
      <c r="F174" s="311"/>
      <c r="G174" s="311"/>
      <c r="H174" s="311"/>
      <c r="I174" s="311"/>
      <c r="J174" s="311"/>
      <c r="K174" s="311"/>
      <c r="L174" s="311"/>
      <c r="M174" s="311"/>
      <c r="N174" s="311"/>
      <c r="O174" s="311"/>
      <c r="P174" s="311"/>
      <c r="Q174" s="311"/>
      <c r="R174" s="311"/>
      <c r="S174" s="311"/>
      <c r="T174" s="311"/>
      <c r="U174" s="311"/>
      <c r="V174" s="311"/>
      <c r="W174" s="137" t="str">
        <f>IF(ISERROR(W171/W166)=TRUE,"",(W171/W166))</f>
        <v/>
      </c>
      <c r="X174" s="10"/>
      <c r="AC174" s="10"/>
      <c r="AD174" s="10"/>
      <c r="AE174" s="10"/>
      <c r="AF174" s="10"/>
      <c r="AG174" s="10"/>
    </row>
    <row r="175" spans="1:33" ht="6.75" customHeight="1">
      <c r="A175" s="118"/>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91"/>
      <c r="X175" s="10"/>
      <c r="AC175" s="10"/>
      <c r="AD175" s="10"/>
      <c r="AE175" s="10"/>
      <c r="AF175" s="10"/>
      <c r="AG175" s="10"/>
    </row>
    <row r="176" spans="1:33" s="3" customFormat="1" ht="33" customHeight="1">
      <c r="A176" s="312" t="s">
        <v>1033</v>
      </c>
      <c r="B176" s="313"/>
      <c r="C176" s="313"/>
      <c r="D176" s="313"/>
      <c r="E176" s="313"/>
      <c r="F176" s="314"/>
      <c r="G176" s="315"/>
      <c r="H176" s="315"/>
      <c r="I176" s="315"/>
      <c r="J176" s="315"/>
      <c r="K176" s="315"/>
      <c r="L176" s="315"/>
      <c r="M176" s="315"/>
      <c r="N176" s="315"/>
      <c r="O176" s="315"/>
      <c r="P176" s="315"/>
      <c r="Q176" s="315"/>
      <c r="R176" s="315"/>
      <c r="S176" s="315"/>
      <c r="T176" s="315"/>
      <c r="U176" s="315"/>
      <c r="V176" s="315"/>
      <c r="W176" s="316"/>
      <c r="X176" s="1"/>
      <c r="Z176" s="1"/>
      <c r="AA176" s="1"/>
      <c r="AB176" s="1"/>
      <c r="AC176" s="1"/>
      <c r="AD176" s="1"/>
      <c r="AE176" s="1"/>
      <c r="AF176" s="1"/>
      <c r="AG176" s="1"/>
    </row>
    <row r="177" spans="1:33" s="3" customFormat="1" ht="7.5" customHeight="1">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
      <c r="Z177" s="1"/>
      <c r="AA177" s="1"/>
      <c r="AB177" s="1"/>
      <c r="AC177" s="1"/>
      <c r="AD177" s="1"/>
      <c r="AE177" s="1"/>
      <c r="AF177" s="1"/>
      <c r="AG177" s="1"/>
    </row>
    <row r="178" spans="1:33" s="75" customFormat="1" ht="48" customHeight="1">
      <c r="A178" s="322" t="s">
        <v>1050</v>
      </c>
      <c r="B178" s="322"/>
      <c r="C178" s="345"/>
      <c r="D178" s="346"/>
      <c r="E178" s="346"/>
      <c r="F178" s="346"/>
      <c r="G178" s="346"/>
      <c r="H178" s="346"/>
      <c r="I178" s="346"/>
      <c r="J178" s="346"/>
      <c r="K178" s="346"/>
      <c r="L178" s="346"/>
      <c r="M178" s="346"/>
      <c r="N178" s="346"/>
      <c r="O178" s="346"/>
      <c r="P178" s="346"/>
      <c r="Q178" s="346"/>
      <c r="R178" s="346"/>
      <c r="S178" s="346"/>
      <c r="T178" s="346"/>
      <c r="U178" s="346"/>
      <c r="V178" s="346"/>
      <c r="W178" s="347"/>
      <c r="X178" s="74"/>
      <c r="Z178" s="74"/>
      <c r="AA178" s="74"/>
      <c r="AB178" s="74"/>
      <c r="AC178" s="74"/>
      <c r="AD178" s="74"/>
      <c r="AE178" s="74"/>
      <c r="AF178" s="74"/>
      <c r="AG178" s="74"/>
    </row>
    <row r="179" spans="1:33" s="3" customFormat="1" ht="6" customHeight="1">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X179" s="1"/>
      <c r="Z179" s="1"/>
      <c r="AA179" s="1"/>
      <c r="AB179" s="1"/>
      <c r="AC179" s="1"/>
      <c r="AD179" s="1"/>
      <c r="AE179" s="1"/>
      <c r="AF179" s="1"/>
      <c r="AG179" s="1"/>
    </row>
    <row r="180" spans="1:33" s="9" customFormat="1" ht="13.5" customHeight="1">
      <c r="A180" s="348" t="s">
        <v>1046</v>
      </c>
      <c r="B180" s="349"/>
      <c r="C180" s="349"/>
      <c r="D180" s="349"/>
      <c r="E180" s="349"/>
      <c r="F180" s="349"/>
      <c r="G180" s="349"/>
      <c r="H180" s="349"/>
      <c r="I180" s="349"/>
      <c r="J180" s="349"/>
      <c r="K180" s="349"/>
      <c r="L180" s="349"/>
      <c r="M180" s="349"/>
      <c r="N180" s="349"/>
      <c r="O180" s="349"/>
      <c r="P180" s="349"/>
      <c r="Q180" s="349"/>
      <c r="R180" s="349"/>
      <c r="S180" s="349"/>
      <c r="T180" s="349"/>
      <c r="U180" s="349"/>
      <c r="V180" s="349"/>
      <c r="W180" s="350"/>
      <c r="X180" s="76"/>
      <c r="Z180" s="76"/>
      <c r="AA180" s="76"/>
      <c r="AB180" s="76"/>
      <c r="AC180" s="76"/>
      <c r="AD180" s="76"/>
      <c r="AE180" s="76"/>
      <c r="AF180" s="76"/>
      <c r="AG180" s="76"/>
    </row>
    <row r="181" spans="1:33" s="9" customFormat="1" ht="4.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99"/>
      <c r="X181" s="76"/>
      <c r="Z181" s="76"/>
      <c r="AA181" s="76"/>
      <c r="AB181" s="76"/>
      <c r="AC181" s="76"/>
      <c r="AD181" s="76"/>
      <c r="AE181" s="76"/>
      <c r="AF181" s="76"/>
      <c r="AG181" s="76"/>
    </row>
    <row r="182" spans="1:33" s="3" customFormat="1" ht="30" customHeight="1">
      <c r="A182" s="322" t="s">
        <v>22</v>
      </c>
      <c r="B182" s="322"/>
      <c r="C182" s="344"/>
      <c r="D182" s="344"/>
      <c r="E182" s="344"/>
      <c r="F182" s="344"/>
      <c r="G182" s="344"/>
      <c r="H182" s="344"/>
      <c r="I182" s="344"/>
      <c r="J182" s="344"/>
      <c r="K182" s="344"/>
      <c r="L182" s="344"/>
      <c r="M182" s="344"/>
      <c r="N182" s="344"/>
      <c r="O182" s="344"/>
      <c r="P182" s="344"/>
      <c r="Q182" s="344"/>
      <c r="R182" s="344"/>
      <c r="S182" s="344"/>
      <c r="T182" s="344"/>
      <c r="U182" s="344"/>
      <c r="V182" s="344"/>
      <c r="W182" s="344"/>
      <c r="X182" s="1"/>
      <c r="Z182" s="1"/>
      <c r="AA182" s="1"/>
      <c r="AB182" s="1"/>
      <c r="AC182" s="1"/>
      <c r="AD182" s="1"/>
      <c r="AE182" s="1"/>
      <c r="AF182" s="1"/>
      <c r="AG182" s="1"/>
    </row>
    <row r="183" spans="1:33" s="3" customFormat="1" ht="3.75" customHeight="1">
      <c r="A183" s="73"/>
      <c r="B183" s="58"/>
      <c r="C183" s="58"/>
      <c r="D183" s="58"/>
      <c r="E183" s="58"/>
      <c r="F183" s="58"/>
      <c r="I183" s="58"/>
      <c r="J183" s="58"/>
      <c r="K183" s="58"/>
      <c r="L183" s="58"/>
      <c r="M183" s="58"/>
      <c r="N183" s="58"/>
      <c r="O183" s="58"/>
      <c r="P183" s="58"/>
      <c r="Q183" s="58"/>
      <c r="R183" s="58"/>
      <c r="S183" s="58"/>
      <c r="T183" s="58"/>
      <c r="U183" s="58"/>
      <c r="V183" s="58"/>
      <c r="W183" s="99"/>
      <c r="X183" s="1"/>
      <c r="Z183" s="1"/>
      <c r="AA183" s="1"/>
      <c r="AB183" s="1"/>
      <c r="AC183" s="1"/>
      <c r="AD183" s="1"/>
      <c r="AE183" s="1"/>
      <c r="AF183" s="1"/>
      <c r="AG183" s="1"/>
    </row>
    <row r="184" spans="1:33" s="3" customFormat="1" ht="27" customHeight="1">
      <c r="A184" s="323" t="s">
        <v>368</v>
      </c>
      <c r="B184" s="325"/>
      <c r="C184" s="113"/>
      <c r="D184" s="58"/>
      <c r="E184" s="322" t="s">
        <v>4</v>
      </c>
      <c r="F184" s="322"/>
      <c r="G184" s="343"/>
      <c r="H184" s="343"/>
      <c r="I184" s="343"/>
      <c r="J184" s="343"/>
      <c r="K184" s="58"/>
      <c r="L184" s="58"/>
      <c r="M184" s="322" t="s">
        <v>1045</v>
      </c>
      <c r="N184" s="322"/>
      <c r="O184" s="322"/>
      <c r="P184" s="322"/>
      <c r="Q184" s="343"/>
      <c r="R184" s="343"/>
      <c r="S184" s="343"/>
      <c r="T184" s="343"/>
      <c r="U184" s="343"/>
      <c r="V184" s="343"/>
      <c r="W184" s="343"/>
      <c r="X184" s="1"/>
      <c r="Z184" s="1"/>
      <c r="AA184" s="1"/>
      <c r="AB184" s="1"/>
      <c r="AC184" s="1"/>
      <c r="AD184" s="1"/>
      <c r="AE184" s="1"/>
      <c r="AF184" s="1"/>
      <c r="AG184" s="1"/>
    </row>
    <row r="185" spans="1:33" s="3" customFormat="1" ht="5.25" customHeight="1">
      <c r="A185" s="73"/>
      <c r="B185" s="58"/>
      <c r="C185" s="58"/>
      <c r="D185" s="58"/>
      <c r="E185" s="58"/>
      <c r="F185" s="58"/>
      <c r="I185" s="58"/>
      <c r="J185" s="58"/>
      <c r="K185" s="58"/>
      <c r="L185" s="58"/>
      <c r="M185" s="58"/>
      <c r="N185" s="58"/>
      <c r="O185" s="58"/>
      <c r="P185" s="58"/>
      <c r="Q185" s="58"/>
      <c r="R185" s="58"/>
      <c r="S185" s="58"/>
      <c r="T185" s="58"/>
      <c r="U185" s="58"/>
      <c r="V185" s="58"/>
      <c r="W185" s="99"/>
      <c r="X185" s="1"/>
      <c r="Z185" s="1"/>
      <c r="AA185" s="1"/>
      <c r="AB185" s="1"/>
      <c r="AC185" s="1"/>
      <c r="AD185" s="1"/>
      <c r="AE185" s="1"/>
      <c r="AF185" s="1"/>
      <c r="AG185" s="1"/>
    </row>
    <row r="186" spans="1:33" s="3" customFormat="1" ht="27" customHeight="1">
      <c r="A186" s="323" t="s">
        <v>1060</v>
      </c>
      <c r="B186" s="325"/>
      <c r="C186" s="121"/>
      <c r="D186" s="58"/>
      <c r="E186" s="323" t="s">
        <v>24</v>
      </c>
      <c r="F186" s="325"/>
      <c r="G186" s="343"/>
      <c r="H186" s="343"/>
      <c r="I186" s="343"/>
      <c r="J186" s="343"/>
      <c r="K186" s="58"/>
      <c r="L186" s="58"/>
      <c r="M186" s="322" t="s">
        <v>1061</v>
      </c>
      <c r="N186" s="322"/>
      <c r="O186" s="322"/>
      <c r="P186" s="322"/>
      <c r="Q186" s="343"/>
      <c r="R186" s="343"/>
      <c r="S186" s="343"/>
      <c r="T186" s="343"/>
      <c r="U186" s="343"/>
      <c r="V186" s="343"/>
      <c r="W186" s="343"/>
      <c r="X186" s="1"/>
      <c r="Z186" s="1"/>
      <c r="AA186" s="1"/>
      <c r="AB186" s="1"/>
      <c r="AC186" s="1"/>
      <c r="AD186" s="1"/>
      <c r="AE186" s="1"/>
      <c r="AF186" s="1"/>
      <c r="AG186" s="1"/>
    </row>
    <row r="187" spans="1:33" s="9" customFormat="1" ht="5.25" customHeight="1">
      <c r="A187" s="58"/>
      <c r="B187" s="58"/>
      <c r="C187" s="58"/>
      <c r="D187" s="58"/>
      <c r="E187" s="58"/>
      <c r="F187" s="58"/>
      <c r="G187" s="58"/>
      <c r="H187" s="58"/>
      <c r="I187" s="58"/>
      <c r="J187" s="58"/>
      <c r="K187" s="58"/>
      <c r="L187" s="58"/>
      <c r="M187" s="107"/>
      <c r="N187" s="107"/>
      <c r="O187" s="107"/>
      <c r="P187" s="107"/>
      <c r="Q187" s="107"/>
      <c r="R187" s="107"/>
      <c r="S187" s="107"/>
      <c r="T187" s="107"/>
      <c r="U187" s="107"/>
      <c r="V187" s="107"/>
      <c r="W187" s="108"/>
      <c r="X187" s="76"/>
      <c r="Z187" s="76"/>
      <c r="AA187" s="76"/>
      <c r="AB187" s="76"/>
      <c r="AC187" s="76"/>
      <c r="AD187" s="76"/>
      <c r="AE187" s="76"/>
      <c r="AF187" s="76"/>
      <c r="AG187" s="76"/>
    </row>
    <row r="188" spans="1:33" s="9" customFormat="1" ht="15.75" customHeight="1">
      <c r="C188" s="322" t="s">
        <v>1040</v>
      </c>
      <c r="D188" s="322"/>
      <c r="E188" s="322"/>
      <c r="F188" s="322"/>
      <c r="H188" s="58"/>
      <c r="I188" s="58"/>
      <c r="J188" s="58"/>
      <c r="O188" s="322" t="s">
        <v>1043</v>
      </c>
      <c r="P188" s="322"/>
      <c r="Q188" s="322"/>
      <c r="R188" s="322"/>
      <c r="S188" s="322"/>
      <c r="T188" s="322"/>
      <c r="U188" s="322"/>
      <c r="V188" s="322"/>
      <c r="W188" s="99"/>
      <c r="X188" s="76"/>
      <c r="Z188" s="76"/>
      <c r="AA188" s="76"/>
      <c r="AB188" s="76"/>
      <c r="AC188" s="76"/>
      <c r="AD188" s="76"/>
      <c r="AE188" s="76"/>
      <c r="AF188" s="76"/>
      <c r="AG188" s="76"/>
    </row>
    <row r="189" spans="1:33" s="9" customFormat="1" ht="24.75" customHeight="1">
      <c r="A189" s="58"/>
      <c r="B189" s="58"/>
      <c r="C189" s="58"/>
      <c r="D189" s="58"/>
      <c r="E189" s="352"/>
      <c r="F189" s="352"/>
      <c r="H189" s="58"/>
      <c r="I189" s="58"/>
      <c r="J189" s="58"/>
      <c r="O189" s="201"/>
      <c r="P189" s="201"/>
      <c r="Q189" s="201"/>
      <c r="R189" s="201"/>
      <c r="S189" s="201"/>
      <c r="T189" s="201"/>
      <c r="U189" s="201"/>
      <c r="V189" s="201"/>
      <c r="X189" s="76"/>
      <c r="Z189" s="76"/>
      <c r="AA189" s="76"/>
      <c r="AB189" s="76"/>
      <c r="AC189" s="76"/>
      <c r="AD189" s="76"/>
      <c r="AE189" s="76"/>
      <c r="AF189" s="76"/>
      <c r="AG189" s="76"/>
    </row>
    <row r="190" spans="1:33" s="109" customFormat="1" ht="12" customHeight="1">
      <c r="C190" s="120" t="s">
        <v>1041</v>
      </c>
      <c r="D190" s="110"/>
      <c r="E190" s="341" t="s">
        <v>1042</v>
      </c>
      <c r="F190" s="341"/>
      <c r="G190" s="110"/>
      <c r="I190" s="110"/>
      <c r="J190" s="110"/>
      <c r="K190" s="110"/>
      <c r="L190" s="110"/>
      <c r="M190" s="110"/>
      <c r="N190" s="110"/>
      <c r="O190" s="120"/>
      <c r="P190" s="120"/>
      <c r="Q190" s="120"/>
      <c r="R190" s="120"/>
      <c r="S190" s="120"/>
      <c r="T190" s="120"/>
      <c r="U190" s="120"/>
      <c r="V190" s="120"/>
      <c r="W190" s="111"/>
      <c r="X190" s="112"/>
      <c r="Z190" s="112"/>
      <c r="AA190" s="112"/>
      <c r="AB190" s="112"/>
      <c r="AC190" s="112"/>
      <c r="AD190" s="112"/>
      <c r="AE190" s="112"/>
      <c r="AF190" s="112"/>
      <c r="AG190" s="112"/>
    </row>
    <row r="191" spans="1:33" s="9" customFormat="1" ht="3"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99"/>
      <c r="X191" s="76"/>
      <c r="Z191" s="76"/>
      <c r="AA191" s="76"/>
      <c r="AB191" s="76"/>
      <c r="AC191" s="76"/>
      <c r="AD191" s="76"/>
      <c r="AE191" s="76"/>
      <c r="AF191" s="76"/>
      <c r="AG191" s="76"/>
    </row>
    <row r="192" spans="1:33" s="3" customFormat="1" ht="20.25" customHeight="1">
      <c r="A192" s="342" t="s">
        <v>996</v>
      </c>
      <c r="B192" s="342"/>
      <c r="C192" s="342"/>
      <c r="D192" s="342"/>
      <c r="E192" s="342"/>
      <c r="F192" s="342"/>
      <c r="G192" s="342"/>
      <c r="H192" s="342"/>
      <c r="I192" s="342"/>
      <c r="J192" s="342"/>
      <c r="K192" s="342"/>
      <c r="L192" s="342"/>
      <c r="M192" s="342"/>
      <c r="N192" s="342"/>
      <c r="O192" s="342"/>
      <c r="P192" s="342"/>
      <c r="Q192" s="342"/>
      <c r="R192" s="342"/>
      <c r="S192" s="342"/>
      <c r="T192" s="342"/>
      <c r="U192" s="342"/>
      <c r="V192" s="342"/>
      <c r="W192" s="342"/>
      <c r="X192" s="1"/>
      <c r="Z192" s="1"/>
      <c r="AA192" s="1"/>
      <c r="AB192" s="1"/>
      <c r="AC192" s="1"/>
      <c r="AD192" s="1"/>
      <c r="AE192" s="1"/>
      <c r="AF192" s="1"/>
      <c r="AG192" s="1"/>
    </row>
    <row r="193" spans="1:33" s="3" customFormat="1" ht="15.75" customHeight="1">
      <c r="A193" s="331" t="s">
        <v>25</v>
      </c>
      <c r="B193" s="332"/>
      <c r="C193" s="322" t="s">
        <v>22</v>
      </c>
      <c r="D193" s="322"/>
      <c r="E193" s="335" t="s">
        <v>3</v>
      </c>
      <c r="F193" s="323" t="s">
        <v>346</v>
      </c>
      <c r="G193" s="324"/>
      <c r="H193" s="324"/>
      <c r="I193" s="324"/>
      <c r="J193" s="324"/>
      <c r="K193" s="324"/>
      <c r="L193" s="324"/>
      <c r="M193" s="324"/>
      <c r="N193" s="324"/>
      <c r="O193" s="324"/>
      <c r="P193" s="324"/>
      <c r="Q193" s="324"/>
      <c r="R193" s="324"/>
      <c r="S193" s="324"/>
      <c r="T193" s="325"/>
      <c r="U193" s="114"/>
      <c r="V193" s="192" t="s">
        <v>27</v>
      </c>
      <c r="W193" s="322" t="s">
        <v>1082</v>
      </c>
      <c r="X193" s="1"/>
      <c r="Z193" s="1"/>
      <c r="AA193" s="1"/>
      <c r="AB193" s="1"/>
      <c r="AC193" s="1"/>
      <c r="AD193" s="1"/>
      <c r="AE193" s="1"/>
      <c r="AF193" s="1"/>
      <c r="AG193" s="1"/>
    </row>
    <row r="194" spans="1:33" ht="18.75" customHeight="1">
      <c r="A194" s="333"/>
      <c r="B194" s="334"/>
      <c r="C194" s="322"/>
      <c r="D194" s="322"/>
      <c r="E194" s="336"/>
      <c r="F194" s="337" t="s">
        <v>300</v>
      </c>
      <c r="G194" s="338"/>
      <c r="H194" s="339"/>
      <c r="I194" s="80" t="s">
        <v>28</v>
      </c>
      <c r="J194" s="80" t="s">
        <v>7</v>
      </c>
      <c r="K194" s="80" t="s">
        <v>8</v>
      </c>
      <c r="L194" s="80" t="s">
        <v>9</v>
      </c>
      <c r="M194" s="80" t="s">
        <v>10</v>
      </c>
      <c r="N194" s="80" t="s">
        <v>11</v>
      </c>
      <c r="O194" s="80" t="s">
        <v>12</v>
      </c>
      <c r="P194" s="80" t="s">
        <v>13</v>
      </c>
      <c r="Q194" s="80" t="s">
        <v>14</v>
      </c>
      <c r="R194" s="80" t="s">
        <v>15</v>
      </c>
      <c r="S194" s="80" t="s">
        <v>16</v>
      </c>
      <c r="T194" s="80" t="s">
        <v>17</v>
      </c>
      <c r="U194" s="14"/>
      <c r="V194" s="193"/>
      <c r="W194" s="322"/>
    </row>
    <row r="195" spans="1:33" ht="29.25" customHeight="1">
      <c r="A195" s="326" t="s">
        <v>1</v>
      </c>
      <c r="B195" s="326"/>
      <c r="C195" s="327"/>
      <c r="D195" s="327"/>
      <c r="E195" s="131"/>
      <c r="F195" s="225" t="s">
        <v>1031</v>
      </c>
      <c r="G195" s="310"/>
      <c r="H195" s="226"/>
      <c r="I195" s="103"/>
      <c r="J195" s="81"/>
      <c r="K195" s="81"/>
      <c r="L195" s="81"/>
      <c r="M195" s="81"/>
      <c r="N195" s="81"/>
      <c r="O195" s="81"/>
      <c r="P195" s="81"/>
      <c r="Q195" s="81"/>
      <c r="R195" s="81"/>
      <c r="S195" s="81"/>
      <c r="T195" s="81"/>
      <c r="U195" s="82"/>
      <c r="V195" s="136" t="str">
        <f>IF(SUM(I195:T195)=0,"",SUM(I195:T195))</f>
        <v/>
      </c>
      <c r="W195" s="351" t="b">
        <f>IF($G$186="porcentaje",FIXED(V195/V196*100,2)&amp;"%",IF($G$186="Promedio",V195/V196,IF($G$186="variación porcentual",FIXED(((V195/V196)-1)*100,2)&amp;"%",IF($G$186="OTRAS","CAPTURAR EL RESULTADO DEL INDICADOR"))))</f>
        <v>0</v>
      </c>
      <c r="Y195" s="1"/>
      <c r="AC195" s="10"/>
      <c r="AF195" s="10"/>
      <c r="AG195" s="10"/>
    </row>
    <row r="196" spans="1:33" ht="30" customHeight="1">
      <c r="A196" s="326" t="s">
        <v>2</v>
      </c>
      <c r="B196" s="326"/>
      <c r="C196" s="327"/>
      <c r="D196" s="327"/>
      <c r="E196" s="131"/>
      <c r="F196" s="225" t="s">
        <v>1032</v>
      </c>
      <c r="G196" s="310"/>
      <c r="H196" s="226"/>
      <c r="I196" s="103"/>
      <c r="J196" s="81"/>
      <c r="K196" s="81"/>
      <c r="L196" s="81"/>
      <c r="M196" s="81"/>
      <c r="N196" s="81"/>
      <c r="O196" s="81"/>
      <c r="P196" s="81"/>
      <c r="Q196" s="81"/>
      <c r="R196" s="81"/>
      <c r="S196" s="81"/>
      <c r="T196" s="81"/>
      <c r="U196" s="81">
        <f>SUM(I196:T196)</f>
        <v>0</v>
      </c>
      <c r="V196" s="136" t="str">
        <f>IF(SUM(I196:T196)=0,"",SUM(I196:T196))</f>
        <v/>
      </c>
      <c r="W196" s="351"/>
      <c r="Y196" s="1"/>
      <c r="AA196" s="3"/>
      <c r="AC196" s="10"/>
      <c r="AF196" s="10"/>
      <c r="AG196" s="10"/>
    </row>
    <row r="197" spans="1:33" ht="17.25" customHeight="1">
      <c r="A197" s="330" t="s">
        <v>298</v>
      </c>
      <c r="B197" s="330"/>
      <c r="C197" s="330"/>
      <c r="D197" s="330"/>
      <c r="E197" s="330"/>
      <c r="F197" s="330"/>
      <c r="G197" s="330"/>
      <c r="H197" s="330"/>
      <c r="I197" s="330"/>
      <c r="J197" s="330"/>
      <c r="K197" s="330"/>
      <c r="L197" s="330"/>
      <c r="M197" s="330"/>
      <c r="N197" s="330"/>
      <c r="O197" s="330"/>
      <c r="P197" s="330"/>
      <c r="Q197" s="330"/>
      <c r="R197" s="330"/>
      <c r="S197" s="330"/>
      <c r="T197" s="330"/>
      <c r="U197" s="330"/>
      <c r="V197" s="330"/>
      <c r="W197" s="330"/>
    </row>
    <row r="198" spans="1:33" s="3" customFormat="1" ht="15.75" customHeight="1">
      <c r="A198" s="331" t="s">
        <v>25</v>
      </c>
      <c r="B198" s="332"/>
      <c r="C198" s="322" t="s">
        <v>22</v>
      </c>
      <c r="D198" s="322"/>
      <c r="E198" s="335" t="s">
        <v>3</v>
      </c>
      <c r="F198" s="323" t="s">
        <v>346</v>
      </c>
      <c r="G198" s="324"/>
      <c r="H198" s="324"/>
      <c r="I198" s="324"/>
      <c r="J198" s="324"/>
      <c r="K198" s="324"/>
      <c r="L198" s="324"/>
      <c r="M198" s="324"/>
      <c r="N198" s="324"/>
      <c r="O198" s="324"/>
      <c r="P198" s="324"/>
      <c r="Q198" s="324"/>
      <c r="R198" s="324"/>
      <c r="S198" s="324"/>
      <c r="T198" s="325"/>
      <c r="U198" s="114"/>
      <c r="V198" s="192" t="s">
        <v>27</v>
      </c>
      <c r="W198" s="322" t="s">
        <v>349</v>
      </c>
      <c r="X198" s="1"/>
      <c r="Z198" s="1"/>
      <c r="AA198" s="1"/>
      <c r="AB198" s="1"/>
      <c r="AC198" s="1"/>
      <c r="AD198" s="1"/>
      <c r="AE198" s="1"/>
      <c r="AF198" s="1"/>
      <c r="AG198" s="1"/>
    </row>
    <row r="199" spans="1:33" ht="18.75" customHeight="1">
      <c r="A199" s="333"/>
      <c r="B199" s="334"/>
      <c r="C199" s="322"/>
      <c r="D199" s="322"/>
      <c r="E199" s="336"/>
      <c r="F199" s="337" t="s">
        <v>298</v>
      </c>
      <c r="G199" s="338"/>
      <c r="H199" s="339"/>
      <c r="I199" s="80" t="s">
        <v>28</v>
      </c>
      <c r="J199" s="80" t="s">
        <v>7</v>
      </c>
      <c r="K199" s="80" t="s">
        <v>8</v>
      </c>
      <c r="L199" s="80" t="s">
        <v>9</v>
      </c>
      <c r="M199" s="80" t="s">
        <v>10</v>
      </c>
      <c r="N199" s="80" t="s">
        <v>11</v>
      </c>
      <c r="O199" s="80" t="s">
        <v>12</v>
      </c>
      <c r="P199" s="80" t="s">
        <v>13</v>
      </c>
      <c r="Q199" s="80" t="s">
        <v>14</v>
      </c>
      <c r="R199" s="80" t="s">
        <v>15</v>
      </c>
      <c r="S199" s="80" t="s">
        <v>16</v>
      </c>
      <c r="T199" s="80" t="s">
        <v>17</v>
      </c>
      <c r="U199" s="14"/>
      <c r="V199" s="193"/>
      <c r="W199" s="322"/>
    </row>
    <row r="200" spans="1:33" ht="29.25" customHeight="1">
      <c r="A200" s="326" t="s">
        <v>1</v>
      </c>
      <c r="B200" s="326"/>
      <c r="C200" s="358" t="str">
        <f>IF(C195=0,"",C195)</f>
        <v/>
      </c>
      <c r="D200" s="359"/>
      <c r="E200" s="156" t="str">
        <f>IF(E195=0,"",E195)</f>
        <v/>
      </c>
      <c r="F200" s="225" t="s">
        <v>1062</v>
      </c>
      <c r="G200" s="310"/>
      <c r="H200" s="226"/>
      <c r="I200" s="103"/>
      <c r="J200" s="81"/>
      <c r="K200" s="81"/>
      <c r="L200" s="81"/>
      <c r="M200" s="81"/>
      <c r="N200" s="81"/>
      <c r="O200" s="81"/>
      <c r="P200" s="81"/>
      <c r="Q200" s="81"/>
      <c r="R200" s="81"/>
      <c r="S200" s="81"/>
      <c r="T200" s="81"/>
      <c r="U200" s="82"/>
      <c r="V200" s="136" t="str">
        <f>IF(SUM(I200:T200)=0,"",SUM(I200:T200))</f>
        <v/>
      </c>
      <c r="W200" s="351" t="b">
        <f>IF($G$186="porcentaje",FIXED(V200/V201*100,2)&amp;"%",IF($G$186="Promedio",V200/V201,IF($G$186="variación porcentual",FIXED(((V200/V201)-1)*100,2)&amp;"%",IF($G$186="OTRAS","CAPTURAR EL RESULTADO DEL INDICADOR"))))</f>
        <v>0</v>
      </c>
      <c r="Y200" s="1"/>
      <c r="AC200" s="10"/>
      <c r="AF200" s="10"/>
      <c r="AG200" s="10"/>
    </row>
    <row r="201" spans="1:33" ht="30" customHeight="1">
      <c r="A201" s="326" t="s">
        <v>2</v>
      </c>
      <c r="B201" s="326"/>
      <c r="C201" s="358" t="str">
        <f>IF(C196=0,"",C196)</f>
        <v/>
      </c>
      <c r="D201" s="359"/>
      <c r="E201" s="156" t="str">
        <f>IF(E196=0,"",E196)</f>
        <v/>
      </c>
      <c r="F201" s="225" t="s">
        <v>1063</v>
      </c>
      <c r="G201" s="310"/>
      <c r="H201" s="226"/>
      <c r="I201" s="103"/>
      <c r="J201" s="81"/>
      <c r="K201" s="81"/>
      <c r="L201" s="81"/>
      <c r="M201" s="81"/>
      <c r="N201" s="81"/>
      <c r="O201" s="81"/>
      <c r="P201" s="81"/>
      <c r="Q201" s="81"/>
      <c r="R201" s="81"/>
      <c r="S201" s="81"/>
      <c r="T201" s="81"/>
      <c r="U201" s="81">
        <f>SUM(I201:T201)</f>
        <v>0</v>
      </c>
      <c r="V201" s="136" t="str">
        <f>IF(SUM(I201:T201)=0,"",SUM(I201:T201))</f>
        <v/>
      </c>
      <c r="W201" s="351"/>
      <c r="Y201" s="1"/>
      <c r="AA201" s="3"/>
      <c r="AC201" s="10"/>
      <c r="AF201" s="10"/>
      <c r="AG201" s="10"/>
    </row>
    <row r="202" spans="1:33" s="76" customFormat="1" ht="5.25" customHeight="1">
      <c r="A202" s="83"/>
      <c r="B202" s="83"/>
      <c r="C202" s="83"/>
      <c r="D202" s="84"/>
      <c r="E202" s="84"/>
      <c r="F202" s="85"/>
      <c r="G202" s="85"/>
      <c r="H202" s="85"/>
      <c r="I202" s="86"/>
      <c r="J202" s="87"/>
      <c r="K202" s="87"/>
      <c r="L202" s="87"/>
      <c r="M202" s="87"/>
      <c r="N202" s="87"/>
      <c r="O202" s="87"/>
      <c r="P202" s="87"/>
      <c r="Q202" s="87"/>
      <c r="R202" s="87"/>
      <c r="S202" s="87"/>
      <c r="T202" s="87"/>
      <c r="U202" s="88"/>
      <c r="V202" s="89"/>
      <c r="W202" s="90"/>
      <c r="X202" s="92"/>
      <c r="Y202" s="9"/>
      <c r="AC202" s="92"/>
      <c r="AD202" s="92"/>
      <c r="AE202" s="92"/>
      <c r="AF202" s="92"/>
      <c r="AG202" s="92"/>
    </row>
    <row r="203" spans="1:33" ht="16.5" customHeight="1">
      <c r="A203" s="311" t="s">
        <v>997</v>
      </c>
      <c r="B203" s="311"/>
      <c r="C203" s="311"/>
      <c r="D203" s="311"/>
      <c r="E203" s="311"/>
      <c r="F203" s="311"/>
      <c r="G203" s="311"/>
      <c r="H203" s="311"/>
      <c r="I203" s="311"/>
      <c r="J203" s="311"/>
      <c r="K203" s="311"/>
      <c r="L203" s="311"/>
      <c r="M203" s="311"/>
      <c r="N203" s="311"/>
      <c r="O203" s="311"/>
      <c r="P203" s="311"/>
      <c r="Q203" s="311"/>
      <c r="R203" s="311"/>
      <c r="S203" s="311"/>
      <c r="T203" s="311"/>
      <c r="U203" s="311"/>
      <c r="V203" s="311"/>
      <c r="W203" s="137" t="str">
        <f>IF(ISERROR(W200/W195)=TRUE,"",(W200/W195))</f>
        <v/>
      </c>
      <c r="X203" s="10"/>
      <c r="AC203" s="10"/>
      <c r="AD203" s="10"/>
      <c r="AE203" s="10"/>
      <c r="AF203" s="10"/>
      <c r="AG203" s="10"/>
    </row>
    <row r="204" spans="1:33" ht="6.75" customHeight="1">
      <c r="A204" s="118"/>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91"/>
      <c r="X204" s="10"/>
      <c r="AC204" s="10"/>
      <c r="AD204" s="10"/>
      <c r="AE204" s="10"/>
      <c r="AF204" s="10"/>
      <c r="AG204" s="10"/>
    </row>
    <row r="205" spans="1:33" s="3" customFormat="1" ht="33" customHeight="1">
      <c r="A205" s="312" t="s">
        <v>1033</v>
      </c>
      <c r="B205" s="313"/>
      <c r="C205" s="313"/>
      <c r="D205" s="313"/>
      <c r="E205" s="313"/>
      <c r="F205" s="314"/>
      <c r="G205" s="315"/>
      <c r="H205" s="315"/>
      <c r="I205" s="315"/>
      <c r="J205" s="315"/>
      <c r="K205" s="315"/>
      <c r="L205" s="315"/>
      <c r="M205" s="315"/>
      <c r="N205" s="315"/>
      <c r="O205" s="315"/>
      <c r="P205" s="315"/>
      <c r="Q205" s="315"/>
      <c r="R205" s="315"/>
      <c r="S205" s="315"/>
      <c r="T205" s="315"/>
      <c r="U205" s="315"/>
      <c r="V205" s="315"/>
      <c r="W205" s="316"/>
      <c r="X205" s="1"/>
      <c r="Z205" s="1"/>
      <c r="AA205" s="1"/>
      <c r="AB205" s="1"/>
      <c r="AC205" s="1"/>
      <c r="AD205" s="1"/>
      <c r="AE205" s="1"/>
      <c r="AF205" s="1"/>
      <c r="AG205" s="1"/>
    </row>
    <row r="206" spans="1:33" s="3" customFormat="1" ht="5.25" customHeight="1">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
      <c r="Z206" s="1"/>
      <c r="AA206" s="1"/>
      <c r="AB206" s="1"/>
      <c r="AC206" s="1"/>
      <c r="AD206" s="1"/>
      <c r="AE206" s="1"/>
      <c r="AF206" s="1"/>
      <c r="AG206" s="1"/>
    </row>
    <row r="207" spans="1:33" s="75" customFormat="1" ht="48" customHeight="1">
      <c r="A207" s="322" t="s">
        <v>1051</v>
      </c>
      <c r="B207" s="322"/>
      <c r="C207" s="345"/>
      <c r="D207" s="346"/>
      <c r="E207" s="346"/>
      <c r="F207" s="346"/>
      <c r="G207" s="346"/>
      <c r="H207" s="346"/>
      <c r="I207" s="346"/>
      <c r="J207" s="346"/>
      <c r="K207" s="346"/>
      <c r="L207" s="346"/>
      <c r="M207" s="346"/>
      <c r="N207" s="346"/>
      <c r="O207" s="346"/>
      <c r="P207" s="346"/>
      <c r="Q207" s="346"/>
      <c r="R207" s="346"/>
      <c r="S207" s="346"/>
      <c r="T207" s="346"/>
      <c r="U207" s="346"/>
      <c r="V207" s="346"/>
      <c r="W207" s="347"/>
      <c r="X207" s="74"/>
      <c r="Z207" s="74"/>
      <c r="AA207" s="74"/>
      <c r="AB207" s="74"/>
      <c r="AC207" s="74"/>
      <c r="AD207" s="74"/>
      <c r="AE207" s="74"/>
      <c r="AF207" s="74"/>
      <c r="AG207" s="74"/>
    </row>
    <row r="208" spans="1:33" s="3" customFormat="1" ht="6" customHeight="1">
      <c r="A208" s="97"/>
      <c r="B208" s="97"/>
      <c r="C208" s="97"/>
      <c r="D208" s="97"/>
      <c r="E208" s="97"/>
      <c r="F208" s="97"/>
      <c r="G208" s="97"/>
      <c r="H208" s="97"/>
      <c r="I208" s="97"/>
      <c r="J208" s="97"/>
      <c r="K208" s="97"/>
      <c r="L208" s="97"/>
      <c r="M208" s="97"/>
      <c r="N208" s="97"/>
      <c r="O208" s="97"/>
      <c r="P208" s="97"/>
      <c r="Q208" s="97"/>
      <c r="R208" s="97"/>
      <c r="S208" s="97"/>
      <c r="T208" s="97"/>
      <c r="U208" s="97"/>
      <c r="V208" s="97"/>
      <c r="W208" s="97"/>
      <c r="X208" s="1"/>
      <c r="Z208" s="1"/>
      <c r="AA208" s="1"/>
      <c r="AB208" s="1"/>
      <c r="AC208" s="1"/>
      <c r="AD208" s="1"/>
      <c r="AE208" s="1"/>
      <c r="AF208" s="1"/>
      <c r="AG208" s="1"/>
    </row>
    <row r="209" spans="1:33" s="9" customFormat="1" ht="13.5" customHeight="1">
      <c r="A209" s="348" t="s">
        <v>1046</v>
      </c>
      <c r="B209" s="349"/>
      <c r="C209" s="349"/>
      <c r="D209" s="349"/>
      <c r="E209" s="349"/>
      <c r="F209" s="349"/>
      <c r="G209" s="349"/>
      <c r="H209" s="349"/>
      <c r="I209" s="349"/>
      <c r="J209" s="349"/>
      <c r="K209" s="349"/>
      <c r="L209" s="349"/>
      <c r="M209" s="349"/>
      <c r="N209" s="349"/>
      <c r="O209" s="349"/>
      <c r="P209" s="349"/>
      <c r="Q209" s="349"/>
      <c r="R209" s="349"/>
      <c r="S209" s="349"/>
      <c r="T209" s="349"/>
      <c r="U209" s="349"/>
      <c r="V209" s="349"/>
      <c r="W209" s="350"/>
      <c r="X209" s="76"/>
      <c r="Z209" s="76"/>
      <c r="AA209" s="76"/>
      <c r="AB209" s="76"/>
      <c r="AC209" s="76"/>
      <c r="AD209" s="76"/>
      <c r="AE209" s="76"/>
      <c r="AF209" s="76"/>
      <c r="AG209" s="76"/>
    </row>
    <row r="210" spans="1:33" s="9" customFormat="1" ht="4.5"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99"/>
      <c r="X210" s="76"/>
      <c r="Z210" s="76"/>
      <c r="AA210" s="76"/>
      <c r="AB210" s="76"/>
      <c r="AC210" s="76"/>
      <c r="AD210" s="76"/>
      <c r="AE210" s="76"/>
      <c r="AF210" s="76"/>
      <c r="AG210" s="76"/>
    </row>
    <row r="211" spans="1:33" s="3" customFormat="1" ht="30" customHeight="1">
      <c r="A211" s="322" t="s">
        <v>22</v>
      </c>
      <c r="B211" s="322"/>
      <c r="C211" s="344"/>
      <c r="D211" s="344"/>
      <c r="E211" s="344"/>
      <c r="F211" s="344"/>
      <c r="G211" s="344"/>
      <c r="H211" s="344"/>
      <c r="I211" s="344"/>
      <c r="J211" s="344"/>
      <c r="K211" s="344"/>
      <c r="L211" s="344"/>
      <c r="M211" s="344"/>
      <c r="N211" s="344"/>
      <c r="O211" s="344"/>
      <c r="P211" s="344"/>
      <c r="Q211" s="344"/>
      <c r="R211" s="344"/>
      <c r="S211" s="344"/>
      <c r="T211" s="344"/>
      <c r="U211" s="344"/>
      <c r="V211" s="344"/>
      <c r="W211" s="344"/>
      <c r="X211" s="1"/>
      <c r="Z211" s="1"/>
      <c r="AA211" s="1"/>
      <c r="AB211" s="1"/>
      <c r="AC211" s="1"/>
      <c r="AD211" s="1"/>
      <c r="AE211" s="1"/>
      <c r="AF211" s="1"/>
      <c r="AG211" s="1"/>
    </row>
    <row r="212" spans="1:33" s="3" customFormat="1" ht="3.75" customHeight="1">
      <c r="A212" s="73"/>
      <c r="B212" s="58"/>
      <c r="C212" s="58"/>
      <c r="D212" s="58"/>
      <c r="E212" s="58"/>
      <c r="F212" s="58"/>
      <c r="I212" s="58"/>
      <c r="J212" s="58"/>
      <c r="K212" s="58"/>
      <c r="L212" s="58"/>
      <c r="M212" s="58"/>
      <c r="N212" s="58"/>
      <c r="O212" s="58"/>
      <c r="P212" s="58"/>
      <c r="Q212" s="58"/>
      <c r="R212" s="58"/>
      <c r="S212" s="58"/>
      <c r="T212" s="58"/>
      <c r="U212" s="58"/>
      <c r="V212" s="58"/>
      <c r="W212" s="99"/>
      <c r="X212" s="1"/>
      <c r="Z212" s="1"/>
      <c r="AA212" s="1"/>
      <c r="AB212" s="1"/>
      <c r="AC212" s="1"/>
      <c r="AD212" s="1"/>
      <c r="AE212" s="1"/>
      <c r="AF212" s="1"/>
      <c r="AG212" s="1"/>
    </row>
    <row r="213" spans="1:33" s="3" customFormat="1" ht="27" customHeight="1">
      <c r="A213" s="323" t="s">
        <v>368</v>
      </c>
      <c r="B213" s="325"/>
      <c r="C213" s="113"/>
      <c r="D213" s="58"/>
      <c r="E213" s="322" t="s">
        <v>4</v>
      </c>
      <c r="F213" s="322"/>
      <c r="G213" s="343"/>
      <c r="H213" s="343"/>
      <c r="I213" s="343"/>
      <c r="J213" s="343"/>
      <c r="K213" s="58"/>
      <c r="L213" s="58"/>
      <c r="M213" s="322" t="s">
        <v>1045</v>
      </c>
      <c r="N213" s="322"/>
      <c r="O213" s="322"/>
      <c r="P213" s="322"/>
      <c r="Q213" s="343"/>
      <c r="R213" s="343"/>
      <c r="S213" s="343"/>
      <c r="T213" s="343"/>
      <c r="U213" s="343"/>
      <c r="V213" s="343"/>
      <c r="W213" s="343"/>
      <c r="X213" s="1"/>
      <c r="Z213" s="1"/>
      <c r="AA213" s="1"/>
      <c r="AB213" s="1"/>
      <c r="AC213" s="1"/>
      <c r="AD213" s="1"/>
      <c r="AE213" s="1"/>
      <c r="AF213" s="1"/>
      <c r="AG213" s="1"/>
    </row>
    <row r="214" spans="1:33" s="3" customFormat="1" ht="5.25" customHeight="1">
      <c r="A214" s="73"/>
      <c r="B214" s="58"/>
      <c r="C214" s="58"/>
      <c r="D214" s="58"/>
      <c r="E214" s="58"/>
      <c r="F214" s="58"/>
      <c r="I214" s="58"/>
      <c r="J214" s="58"/>
      <c r="K214" s="58"/>
      <c r="L214" s="58"/>
      <c r="M214" s="58"/>
      <c r="N214" s="58"/>
      <c r="O214" s="58"/>
      <c r="P214" s="58"/>
      <c r="Q214" s="58"/>
      <c r="R214" s="58"/>
      <c r="S214" s="58"/>
      <c r="T214" s="58"/>
      <c r="U214" s="58"/>
      <c r="V214" s="58"/>
      <c r="W214" s="99"/>
      <c r="X214" s="1"/>
      <c r="Z214" s="1"/>
      <c r="AA214" s="1"/>
      <c r="AB214" s="1"/>
      <c r="AC214" s="1"/>
      <c r="AD214" s="1"/>
      <c r="AE214" s="1"/>
      <c r="AF214" s="1"/>
      <c r="AG214" s="1"/>
    </row>
    <row r="215" spans="1:33" s="3" customFormat="1" ht="27" customHeight="1">
      <c r="A215" s="323" t="s">
        <v>1060</v>
      </c>
      <c r="B215" s="325"/>
      <c r="C215" s="121"/>
      <c r="D215" s="58"/>
      <c r="E215" s="323" t="s">
        <v>24</v>
      </c>
      <c r="F215" s="325"/>
      <c r="G215" s="343"/>
      <c r="H215" s="343"/>
      <c r="I215" s="343"/>
      <c r="J215" s="343"/>
      <c r="K215" s="58"/>
      <c r="L215" s="58"/>
      <c r="M215" s="322" t="s">
        <v>1061</v>
      </c>
      <c r="N215" s="322"/>
      <c r="O215" s="322"/>
      <c r="P215" s="322"/>
      <c r="Q215" s="343"/>
      <c r="R215" s="343"/>
      <c r="S215" s="343"/>
      <c r="T215" s="343"/>
      <c r="U215" s="343"/>
      <c r="V215" s="343"/>
      <c r="W215" s="343"/>
      <c r="X215" s="1"/>
      <c r="Z215" s="1"/>
      <c r="AA215" s="1"/>
      <c r="AB215" s="1"/>
      <c r="AC215" s="1"/>
      <c r="AD215" s="1"/>
      <c r="AE215" s="1"/>
      <c r="AF215" s="1"/>
      <c r="AG215" s="1"/>
    </row>
    <row r="216" spans="1:33" s="9" customFormat="1" ht="5.25" customHeight="1">
      <c r="A216" s="58"/>
      <c r="B216" s="58"/>
      <c r="C216" s="58"/>
      <c r="D216" s="58"/>
      <c r="E216" s="58"/>
      <c r="F216" s="58"/>
      <c r="G216" s="58"/>
      <c r="H216" s="58"/>
      <c r="I216" s="58"/>
      <c r="J216" s="58"/>
      <c r="K216" s="58"/>
      <c r="L216" s="58"/>
      <c r="M216" s="107"/>
      <c r="N216" s="107"/>
      <c r="O216" s="107"/>
      <c r="P216" s="107"/>
      <c r="Q216" s="107"/>
      <c r="R216" s="107"/>
      <c r="S216" s="107"/>
      <c r="T216" s="107"/>
      <c r="U216" s="107"/>
      <c r="V216" s="107"/>
      <c r="W216" s="108"/>
      <c r="X216" s="76"/>
      <c r="Z216" s="76"/>
      <c r="AA216" s="76"/>
      <c r="AB216" s="76"/>
      <c r="AC216" s="76"/>
      <c r="AD216" s="76"/>
      <c r="AE216" s="76"/>
      <c r="AF216" s="76"/>
      <c r="AG216" s="76"/>
    </row>
    <row r="217" spans="1:33" s="9" customFormat="1" ht="15.75" customHeight="1">
      <c r="C217" s="322" t="s">
        <v>1040</v>
      </c>
      <c r="D217" s="322"/>
      <c r="E217" s="322"/>
      <c r="F217" s="322"/>
      <c r="H217" s="58"/>
      <c r="I217" s="58"/>
      <c r="J217" s="58"/>
      <c r="O217" s="322" t="s">
        <v>1043</v>
      </c>
      <c r="P217" s="322"/>
      <c r="Q217" s="322"/>
      <c r="R217" s="322"/>
      <c r="S217" s="322"/>
      <c r="T217" s="322"/>
      <c r="U217" s="322"/>
      <c r="V217" s="322"/>
      <c r="W217" s="99"/>
      <c r="X217" s="76"/>
      <c r="Z217" s="76"/>
      <c r="AA217" s="76"/>
      <c r="AB217" s="76"/>
      <c r="AC217" s="76"/>
      <c r="AD217" s="76"/>
      <c r="AE217" s="76"/>
      <c r="AF217" s="76"/>
      <c r="AG217" s="76"/>
    </row>
    <row r="218" spans="1:33" s="9" customFormat="1" ht="24.75" customHeight="1">
      <c r="A218" s="58"/>
      <c r="B218" s="58"/>
      <c r="C218" s="58"/>
      <c r="D218" s="58"/>
      <c r="E218" s="352"/>
      <c r="F218" s="352"/>
      <c r="H218" s="58"/>
      <c r="I218" s="58"/>
      <c r="J218" s="58"/>
      <c r="O218" s="201"/>
      <c r="P218" s="201"/>
      <c r="Q218" s="201"/>
      <c r="R218" s="201"/>
      <c r="S218" s="201"/>
      <c r="T218" s="201"/>
      <c r="U218" s="201"/>
      <c r="V218" s="201"/>
      <c r="X218" s="76"/>
      <c r="Z218" s="76"/>
      <c r="AA218" s="76"/>
      <c r="AB218" s="76"/>
      <c r="AC218" s="76"/>
      <c r="AD218" s="76"/>
      <c r="AE218" s="76"/>
      <c r="AF218" s="76"/>
      <c r="AG218" s="76"/>
    </row>
    <row r="219" spans="1:33" s="109" customFormat="1" ht="12" customHeight="1">
      <c r="C219" s="120" t="s">
        <v>1041</v>
      </c>
      <c r="D219" s="110"/>
      <c r="E219" s="341" t="s">
        <v>1042</v>
      </c>
      <c r="F219" s="341"/>
      <c r="G219" s="110"/>
      <c r="I219" s="110"/>
      <c r="J219" s="110"/>
      <c r="K219" s="110"/>
      <c r="L219" s="110"/>
      <c r="M219" s="110"/>
      <c r="N219" s="110"/>
      <c r="O219" s="120"/>
      <c r="P219" s="120"/>
      <c r="Q219" s="120"/>
      <c r="R219" s="120"/>
      <c r="S219" s="120"/>
      <c r="T219" s="120"/>
      <c r="U219" s="120"/>
      <c r="V219" s="120"/>
      <c r="W219" s="111"/>
      <c r="X219" s="112"/>
      <c r="Z219" s="112"/>
      <c r="AA219" s="112"/>
      <c r="AB219" s="112"/>
      <c r="AC219" s="112"/>
      <c r="AD219" s="112"/>
      <c r="AE219" s="112"/>
      <c r="AF219" s="112"/>
      <c r="AG219" s="112"/>
    </row>
    <row r="220" spans="1:33" s="9" customFormat="1" ht="3"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99"/>
      <c r="X220" s="76"/>
      <c r="Z220" s="76"/>
      <c r="AA220" s="76"/>
      <c r="AB220" s="76"/>
      <c r="AC220" s="76"/>
      <c r="AD220" s="76"/>
      <c r="AE220" s="76"/>
      <c r="AF220" s="76"/>
      <c r="AG220" s="76"/>
    </row>
    <row r="221" spans="1:33" s="3" customFormat="1" ht="20.25" customHeight="1">
      <c r="A221" s="342" t="s">
        <v>996</v>
      </c>
      <c r="B221" s="342"/>
      <c r="C221" s="342"/>
      <c r="D221" s="342"/>
      <c r="E221" s="342"/>
      <c r="F221" s="342"/>
      <c r="G221" s="342"/>
      <c r="H221" s="342"/>
      <c r="I221" s="342"/>
      <c r="J221" s="342"/>
      <c r="K221" s="342"/>
      <c r="L221" s="342"/>
      <c r="M221" s="342"/>
      <c r="N221" s="342"/>
      <c r="O221" s="342"/>
      <c r="P221" s="342"/>
      <c r="Q221" s="342"/>
      <c r="R221" s="342"/>
      <c r="S221" s="342"/>
      <c r="T221" s="342"/>
      <c r="U221" s="342"/>
      <c r="V221" s="342"/>
      <c r="W221" s="342"/>
      <c r="X221" s="1"/>
      <c r="Z221" s="1"/>
      <c r="AA221" s="1"/>
      <c r="AB221" s="1"/>
      <c r="AC221" s="1"/>
      <c r="AD221" s="1"/>
      <c r="AE221" s="1"/>
      <c r="AF221" s="1"/>
      <c r="AG221" s="1"/>
    </row>
    <row r="222" spans="1:33" s="3" customFormat="1" ht="15.75" customHeight="1">
      <c r="A222" s="331" t="s">
        <v>25</v>
      </c>
      <c r="B222" s="332"/>
      <c r="C222" s="322" t="s">
        <v>22</v>
      </c>
      <c r="D222" s="322"/>
      <c r="E222" s="335" t="s">
        <v>3</v>
      </c>
      <c r="F222" s="323" t="s">
        <v>346</v>
      </c>
      <c r="G222" s="324"/>
      <c r="H222" s="324"/>
      <c r="I222" s="324"/>
      <c r="J222" s="324"/>
      <c r="K222" s="324"/>
      <c r="L222" s="324"/>
      <c r="M222" s="324"/>
      <c r="N222" s="324"/>
      <c r="O222" s="324"/>
      <c r="P222" s="324"/>
      <c r="Q222" s="324"/>
      <c r="R222" s="324"/>
      <c r="S222" s="324"/>
      <c r="T222" s="325"/>
      <c r="U222" s="114"/>
      <c r="V222" s="192" t="s">
        <v>27</v>
      </c>
      <c r="W222" s="322" t="s">
        <v>1082</v>
      </c>
      <c r="X222" s="1"/>
      <c r="Z222" s="1"/>
      <c r="AA222" s="1"/>
      <c r="AB222" s="1"/>
      <c r="AC222" s="1"/>
      <c r="AD222" s="1"/>
      <c r="AE222" s="1"/>
      <c r="AF222" s="1"/>
      <c r="AG222" s="1"/>
    </row>
    <row r="223" spans="1:33" ht="18.75" customHeight="1">
      <c r="A223" s="333"/>
      <c r="B223" s="334"/>
      <c r="C223" s="322"/>
      <c r="D223" s="322"/>
      <c r="E223" s="336"/>
      <c r="F223" s="337" t="s">
        <v>300</v>
      </c>
      <c r="G223" s="338"/>
      <c r="H223" s="339"/>
      <c r="I223" s="80" t="s">
        <v>28</v>
      </c>
      <c r="J223" s="80" t="s">
        <v>7</v>
      </c>
      <c r="K223" s="80" t="s">
        <v>8</v>
      </c>
      <c r="L223" s="80" t="s">
        <v>9</v>
      </c>
      <c r="M223" s="80" t="s">
        <v>10</v>
      </c>
      <c r="N223" s="80" t="s">
        <v>11</v>
      </c>
      <c r="O223" s="80" t="s">
        <v>12</v>
      </c>
      <c r="P223" s="80" t="s">
        <v>13</v>
      </c>
      <c r="Q223" s="80" t="s">
        <v>14</v>
      </c>
      <c r="R223" s="80" t="s">
        <v>15</v>
      </c>
      <c r="S223" s="80" t="s">
        <v>16</v>
      </c>
      <c r="T223" s="80" t="s">
        <v>17</v>
      </c>
      <c r="U223" s="14"/>
      <c r="V223" s="193"/>
      <c r="W223" s="322"/>
    </row>
    <row r="224" spans="1:33" ht="29.25" customHeight="1">
      <c r="A224" s="326" t="s">
        <v>1</v>
      </c>
      <c r="B224" s="326"/>
      <c r="C224" s="327"/>
      <c r="D224" s="327"/>
      <c r="E224" s="131"/>
      <c r="F224" s="225" t="s">
        <v>1031</v>
      </c>
      <c r="G224" s="310"/>
      <c r="H224" s="226"/>
      <c r="I224" s="103"/>
      <c r="J224" s="81"/>
      <c r="K224" s="81"/>
      <c r="L224" s="81"/>
      <c r="M224" s="81"/>
      <c r="N224" s="81"/>
      <c r="O224" s="81"/>
      <c r="P224" s="81"/>
      <c r="Q224" s="81"/>
      <c r="R224" s="81"/>
      <c r="S224" s="81"/>
      <c r="T224" s="81"/>
      <c r="U224" s="82"/>
      <c r="V224" s="136" t="str">
        <f>IF(SUM(I224:T224)=0,"",SUM(I224:T224))</f>
        <v/>
      </c>
      <c r="W224" s="351" t="b">
        <f>IF($G$215="porcentaje",FIXED(V224/V225*100,2)&amp;"%",IF($G$215="Promedio",V224/V225,IF($G$215="variación porcentual",FIXED(((V224/V225)-1)*100,2)&amp;"%",IF($G$215="OTRAS","CAPTURAR EL RESULTADO DEL INDICADOR"))))</f>
        <v>0</v>
      </c>
      <c r="Y224" s="1"/>
      <c r="AC224" s="10"/>
      <c r="AF224" s="10"/>
      <c r="AG224" s="10"/>
    </row>
    <row r="225" spans="1:33" ht="30" customHeight="1">
      <c r="A225" s="326" t="s">
        <v>2</v>
      </c>
      <c r="B225" s="326"/>
      <c r="C225" s="327"/>
      <c r="D225" s="327"/>
      <c r="E225" s="131"/>
      <c r="F225" s="225" t="s">
        <v>1032</v>
      </c>
      <c r="G225" s="310"/>
      <c r="H225" s="226"/>
      <c r="I225" s="103"/>
      <c r="J225" s="81"/>
      <c r="K225" s="81"/>
      <c r="L225" s="81"/>
      <c r="M225" s="81"/>
      <c r="N225" s="81"/>
      <c r="O225" s="81"/>
      <c r="P225" s="81"/>
      <c r="Q225" s="81"/>
      <c r="R225" s="81"/>
      <c r="S225" s="81"/>
      <c r="T225" s="81"/>
      <c r="U225" s="81">
        <f>SUM(I225:T225)</f>
        <v>0</v>
      </c>
      <c r="V225" s="136" t="str">
        <f>IF(SUM(I225:T225)=0,"",SUM(I225:T225))</f>
        <v/>
      </c>
      <c r="W225" s="351"/>
      <c r="Y225" s="1"/>
      <c r="AA225" s="3"/>
      <c r="AC225" s="10"/>
      <c r="AF225" s="10"/>
      <c r="AG225" s="10"/>
    </row>
    <row r="226" spans="1:33" ht="17.25" customHeight="1">
      <c r="A226" s="330" t="s">
        <v>298</v>
      </c>
      <c r="B226" s="330"/>
      <c r="C226" s="330"/>
      <c r="D226" s="330"/>
      <c r="E226" s="330"/>
      <c r="F226" s="330"/>
      <c r="G226" s="330"/>
      <c r="H226" s="330"/>
      <c r="I226" s="330"/>
      <c r="J226" s="330"/>
      <c r="K226" s="330"/>
      <c r="L226" s="330"/>
      <c r="M226" s="330"/>
      <c r="N226" s="330"/>
      <c r="O226" s="330"/>
      <c r="P226" s="330"/>
      <c r="Q226" s="330"/>
      <c r="R226" s="330"/>
      <c r="S226" s="330"/>
      <c r="T226" s="330"/>
      <c r="U226" s="330"/>
      <c r="V226" s="330"/>
      <c r="W226" s="330"/>
    </row>
    <row r="227" spans="1:33" s="3" customFormat="1" ht="15.75" customHeight="1">
      <c r="A227" s="331" t="s">
        <v>25</v>
      </c>
      <c r="B227" s="332"/>
      <c r="C227" s="322" t="s">
        <v>22</v>
      </c>
      <c r="D227" s="322"/>
      <c r="E227" s="335" t="s">
        <v>3</v>
      </c>
      <c r="F227" s="323" t="s">
        <v>346</v>
      </c>
      <c r="G227" s="324"/>
      <c r="H227" s="324"/>
      <c r="I227" s="324"/>
      <c r="J227" s="324"/>
      <c r="K227" s="324"/>
      <c r="L227" s="324"/>
      <c r="M227" s="324"/>
      <c r="N227" s="324"/>
      <c r="O227" s="324"/>
      <c r="P227" s="324"/>
      <c r="Q227" s="324"/>
      <c r="R227" s="324"/>
      <c r="S227" s="324"/>
      <c r="T227" s="325"/>
      <c r="U227" s="114"/>
      <c r="V227" s="192" t="s">
        <v>27</v>
      </c>
      <c r="W227" s="322" t="s">
        <v>349</v>
      </c>
      <c r="X227" s="1"/>
      <c r="Z227" s="1"/>
      <c r="AA227" s="1"/>
      <c r="AB227" s="1"/>
      <c r="AC227" s="1"/>
      <c r="AD227" s="1"/>
      <c r="AE227" s="1"/>
      <c r="AF227" s="1"/>
      <c r="AG227" s="1"/>
    </row>
    <row r="228" spans="1:33" ht="18.75" customHeight="1">
      <c r="A228" s="333"/>
      <c r="B228" s="334"/>
      <c r="C228" s="322"/>
      <c r="D228" s="322"/>
      <c r="E228" s="336"/>
      <c r="F228" s="337" t="s">
        <v>298</v>
      </c>
      <c r="G228" s="338"/>
      <c r="H228" s="339"/>
      <c r="I228" s="80" t="s">
        <v>28</v>
      </c>
      <c r="J228" s="80" t="s">
        <v>7</v>
      </c>
      <c r="K228" s="80" t="s">
        <v>8</v>
      </c>
      <c r="L228" s="80" t="s">
        <v>9</v>
      </c>
      <c r="M228" s="80" t="s">
        <v>10</v>
      </c>
      <c r="N228" s="80" t="s">
        <v>11</v>
      </c>
      <c r="O228" s="80" t="s">
        <v>12</v>
      </c>
      <c r="P228" s="80" t="s">
        <v>13</v>
      </c>
      <c r="Q228" s="80" t="s">
        <v>14</v>
      </c>
      <c r="R228" s="80" t="s">
        <v>15</v>
      </c>
      <c r="S228" s="80" t="s">
        <v>16</v>
      </c>
      <c r="T228" s="80" t="s">
        <v>17</v>
      </c>
      <c r="U228" s="14"/>
      <c r="V228" s="193"/>
      <c r="W228" s="322"/>
    </row>
    <row r="229" spans="1:33" ht="29.25" customHeight="1">
      <c r="A229" s="326" t="s">
        <v>1</v>
      </c>
      <c r="B229" s="326"/>
      <c r="C229" s="358" t="str">
        <f>IF(C224=0,"",C224)</f>
        <v/>
      </c>
      <c r="D229" s="359"/>
      <c r="E229" s="156" t="str">
        <f>IF(E224=0,"",E224)</f>
        <v/>
      </c>
      <c r="F229" s="225" t="s">
        <v>1062</v>
      </c>
      <c r="G229" s="310"/>
      <c r="H229" s="226"/>
      <c r="I229" s="103"/>
      <c r="J229" s="81"/>
      <c r="K229" s="81"/>
      <c r="L229" s="81"/>
      <c r="M229" s="81"/>
      <c r="N229" s="81"/>
      <c r="O229" s="81"/>
      <c r="P229" s="81"/>
      <c r="Q229" s="81"/>
      <c r="R229" s="81"/>
      <c r="S229" s="81"/>
      <c r="T229" s="81"/>
      <c r="U229" s="82"/>
      <c r="V229" s="136" t="str">
        <f>IF(SUM(I229:T229)=0,"",SUM(I229:T229))</f>
        <v/>
      </c>
      <c r="W229" s="351" t="b">
        <f>IF($G$215="porcentaje",FIXED(V229/V230*100,2)&amp;"%",IF($G$215="Promedio",V229/V230,IF($G$215="variación porcentual",FIXED(((V229/V230)-1)*100,2)&amp;"%",IF($G$215="OTRAS","CAPTURAR EL RESULTADO DEL INDICADOR"))))</f>
        <v>0</v>
      </c>
      <c r="Y229" s="1"/>
      <c r="AC229" s="10"/>
      <c r="AF229" s="10"/>
      <c r="AG229" s="10"/>
    </row>
    <row r="230" spans="1:33" ht="30" customHeight="1">
      <c r="A230" s="326" t="s">
        <v>2</v>
      </c>
      <c r="B230" s="326"/>
      <c r="C230" s="358" t="str">
        <f>IF(C225=0,"",C225)</f>
        <v/>
      </c>
      <c r="D230" s="359"/>
      <c r="E230" s="156" t="str">
        <f>IF(E225=0,"",E225)</f>
        <v/>
      </c>
      <c r="F230" s="225" t="s">
        <v>1063</v>
      </c>
      <c r="G230" s="310"/>
      <c r="H230" s="226"/>
      <c r="I230" s="103"/>
      <c r="J230" s="81"/>
      <c r="K230" s="81"/>
      <c r="L230" s="81"/>
      <c r="M230" s="81"/>
      <c r="N230" s="81"/>
      <c r="O230" s="81"/>
      <c r="P230" s="81"/>
      <c r="Q230" s="81"/>
      <c r="R230" s="81"/>
      <c r="S230" s="81"/>
      <c r="T230" s="81"/>
      <c r="U230" s="81">
        <f>SUM(I230:T230)</f>
        <v>0</v>
      </c>
      <c r="V230" s="136" t="str">
        <f>IF(SUM(I230:T230)=0,"",SUM(I230:T230))</f>
        <v/>
      </c>
      <c r="W230" s="351"/>
      <c r="Y230" s="1"/>
      <c r="AA230" s="3"/>
      <c r="AC230" s="10"/>
      <c r="AF230" s="10"/>
      <c r="AG230" s="10"/>
    </row>
    <row r="231" spans="1:33" s="76" customFormat="1" ht="5.25" customHeight="1">
      <c r="A231" s="83"/>
      <c r="B231" s="83"/>
      <c r="C231" s="83"/>
      <c r="D231" s="84"/>
      <c r="E231" s="84"/>
      <c r="F231" s="85"/>
      <c r="G231" s="85"/>
      <c r="H231" s="85"/>
      <c r="I231" s="86"/>
      <c r="J231" s="87"/>
      <c r="K231" s="87"/>
      <c r="L231" s="87"/>
      <c r="M231" s="87"/>
      <c r="N231" s="87"/>
      <c r="O231" s="87"/>
      <c r="P231" s="87"/>
      <c r="Q231" s="87"/>
      <c r="R231" s="87"/>
      <c r="S231" s="87"/>
      <c r="T231" s="87"/>
      <c r="U231" s="88"/>
      <c r="V231" s="89"/>
      <c r="W231" s="90"/>
      <c r="X231" s="92"/>
      <c r="Y231" s="9"/>
      <c r="AC231" s="92"/>
      <c r="AD231" s="92"/>
      <c r="AE231" s="92"/>
      <c r="AF231" s="92"/>
      <c r="AG231" s="92"/>
    </row>
    <row r="232" spans="1:33" ht="16.5" customHeight="1">
      <c r="A232" s="311" t="s">
        <v>997</v>
      </c>
      <c r="B232" s="311"/>
      <c r="C232" s="311"/>
      <c r="D232" s="311"/>
      <c r="E232" s="311"/>
      <c r="F232" s="311"/>
      <c r="G232" s="311"/>
      <c r="H232" s="311"/>
      <c r="I232" s="311"/>
      <c r="J232" s="311"/>
      <c r="K232" s="311"/>
      <c r="L232" s="311"/>
      <c r="M232" s="311"/>
      <c r="N232" s="311"/>
      <c r="O232" s="311"/>
      <c r="P232" s="311"/>
      <c r="Q232" s="311"/>
      <c r="R232" s="311"/>
      <c r="S232" s="311"/>
      <c r="T232" s="311"/>
      <c r="U232" s="311"/>
      <c r="V232" s="311"/>
      <c r="W232" s="137" t="str">
        <f>IF(ISERROR(W229/W224)=TRUE,"",(W229/W224))</f>
        <v/>
      </c>
      <c r="X232" s="10"/>
      <c r="AC232" s="10"/>
      <c r="AD232" s="10"/>
      <c r="AE232" s="10"/>
      <c r="AF232" s="10"/>
      <c r="AG232" s="10"/>
    </row>
    <row r="233" spans="1:33" ht="6.75" customHeight="1">
      <c r="A233" s="118"/>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91"/>
      <c r="X233" s="10"/>
      <c r="AC233" s="10"/>
      <c r="AD233" s="10"/>
      <c r="AE233" s="10"/>
      <c r="AF233" s="10"/>
      <c r="AG233" s="10"/>
    </row>
    <row r="234" spans="1:33" s="3" customFormat="1" ht="33" customHeight="1">
      <c r="A234" s="312" t="s">
        <v>1033</v>
      </c>
      <c r="B234" s="313"/>
      <c r="C234" s="313"/>
      <c r="D234" s="313"/>
      <c r="E234" s="313"/>
      <c r="F234" s="314"/>
      <c r="G234" s="315"/>
      <c r="H234" s="315"/>
      <c r="I234" s="315"/>
      <c r="J234" s="315"/>
      <c r="K234" s="315"/>
      <c r="L234" s="315"/>
      <c r="M234" s="315"/>
      <c r="N234" s="315"/>
      <c r="O234" s="315"/>
      <c r="P234" s="315"/>
      <c r="Q234" s="315"/>
      <c r="R234" s="315"/>
      <c r="S234" s="315"/>
      <c r="T234" s="315"/>
      <c r="U234" s="315"/>
      <c r="V234" s="315"/>
      <c r="W234" s="316"/>
      <c r="X234" s="1"/>
      <c r="Z234" s="1"/>
      <c r="AA234" s="1"/>
      <c r="AB234" s="1"/>
      <c r="AC234" s="1"/>
      <c r="AD234" s="1"/>
      <c r="AE234" s="1"/>
      <c r="AF234" s="1"/>
      <c r="AG234" s="1"/>
    </row>
    <row r="235" spans="1:33" s="3" customFormat="1" ht="3.75" customHeight="1">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
      <c r="Z235" s="1"/>
      <c r="AA235" s="1"/>
      <c r="AB235" s="1"/>
      <c r="AC235" s="1"/>
      <c r="AD235" s="1"/>
      <c r="AE235" s="1"/>
      <c r="AF235" s="1"/>
      <c r="AG235" s="1"/>
    </row>
    <row r="236" spans="1:33" ht="3.75" customHeight="1">
      <c r="A236" s="21"/>
      <c r="B236" s="21"/>
      <c r="C236" s="22"/>
      <c r="D236" s="22"/>
      <c r="E236" s="22"/>
      <c r="F236" s="22"/>
      <c r="G236" s="23"/>
      <c r="H236" s="23"/>
      <c r="I236" s="24"/>
      <c r="J236" s="24"/>
      <c r="K236" s="24"/>
      <c r="L236" s="24"/>
      <c r="M236" s="24"/>
      <c r="N236" s="24"/>
      <c r="O236" s="24"/>
      <c r="P236" s="24"/>
      <c r="Q236" s="24"/>
      <c r="R236" s="24"/>
      <c r="S236" s="24"/>
      <c r="T236" s="24"/>
      <c r="U236" s="24"/>
      <c r="V236" s="25"/>
      <c r="W236" s="25"/>
    </row>
    <row r="237" spans="1:33" ht="26.25" customHeight="1">
      <c r="A237" s="317" t="s">
        <v>367</v>
      </c>
      <c r="B237" s="318"/>
      <c r="C237" s="318"/>
      <c r="D237" s="318"/>
      <c r="E237" s="318"/>
      <c r="F237" s="318"/>
      <c r="G237" s="318"/>
      <c r="H237" s="318"/>
      <c r="I237" s="318"/>
      <c r="J237" s="318"/>
      <c r="K237" s="318"/>
      <c r="L237" s="318"/>
      <c r="M237" s="318"/>
      <c r="N237" s="318"/>
      <c r="O237" s="318"/>
      <c r="P237" s="318"/>
      <c r="Q237" s="318"/>
      <c r="R237" s="318"/>
      <c r="S237" s="318"/>
      <c r="T237" s="318"/>
      <c r="U237" s="318"/>
      <c r="V237" s="318"/>
      <c r="W237" s="319"/>
    </row>
    <row r="238" spans="1:33" ht="4.5" customHeight="1">
      <c r="C238" s="9"/>
      <c r="D238" s="9"/>
      <c r="E238" s="9"/>
      <c r="F238" s="9"/>
      <c r="G238" s="9"/>
      <c r="H238" s="9"/>
      <c r="I238" s="9"/>
    </row>
    <row r="239" spans="1:33" ht="19.5" customHeight="1">
      <c r="A239" s="320" t="s">
        <v>29</v>
      </c>
      <c r="B239" s="322" t="s">
        <v>30</v>
      </c>
      <c r="C239" s="322"/>
      <c r="D239" s="322"/>
      <c r="E239" s="322" t="s">
        <v>3</v>
      </c>
      <c r="F239" s="323" t="s">
        <v>26</v>
      </c>
      <c r="G239" s="324"/>
      <c r="H239" s="324"/>
      <c r="I239" s="324"/>
      <c r="J239" s="324"/>
      <c r="K239" s="324"/>
      <c r="L239" s="324"/>
      <c r="M239" s="324"/>
      <c r="N239" s="324"/>
      <c r="O239" s="324"/>
      <c r="P239" s="324"/>
      <c r="Q239" s="324"/>
      <c r="R239" s="324"/>
      <c r="S239" s="324"/>
      <c r="T239" s="325"/>
      <c r="U239" s="114"/>
      <c r="V239" s="322" t="s">
        <v>27</v>
      </c>
      <c r="W239" s="322" t="s">
        <v>301</v>
      </c>
    </row>
    <row r="240" spans="1:33" ht="25.5" customHeight="1">
      <c r="A240" s="321"/>
      <c r="B240" s="322"/>
      <c r="C240" s="322"/>
      <c r="D240" s="322"/>
      <c r="E240" s="322"/>
      <c r="F240" s="225" t="s">
        <v>299</v>
      </c>
      <c r="G240" s="310"/>
      <c r="H240" s="226"/>
      <c r="I240" s="13" t="s">
        <v>28</v>
      </c>
      <c r="J240" s="13" t="s">
        <v>7</v>
      </c>
      <c r="K240" s="13" t="s">
        <v>8</v>
      </c>
      <c r="L240" s="13" t="s">
        <v>9</v>
      </c>
      <c r="M240" s="13" t="s">
        <v>10</v>
      </c>
      <c r="N240" s="13" t="s">
        <v>11</v>
      </c>
      <c r="O240" s="13" t="s">
        <v>12</v>
      </c>
      <c r="P240" s="13" t="s">
        <v>13</v>
      </c>
      <c r="Q240" s="13" t="s">
        <v>14</v>
      </c>
      <c r="R240" s="13" t="s">
        <v>15</v>
      </c>
      <c r="S240" s="13" t="s">
        <v>16</v>
      </c>
      <c r="T240" s="13" t="s">
        <v>17</v>
      </c>
      <c r="U240" s="13"/>
      <c r="V240" s="322"/>
      <c r="W240" s="322"/>
    </row>
    <row r="241" spans="1:23" ht="18.75" customHeight="1">
      <c r="A241" s="383" t="s">
        <v>31</v>
      </c>
      <c r="B241" s="309">
        <v>1</v>
      </c>
      <c r="C241" s="293" t="s">
        <v>1237</v>
      </c>
      <c r="D241" s="294"/>
      <c r="E241" s="297"/>
      <c r="F241" s="298" t="s">
        <v>300</v>
      </c>
      <c r="G241" s="299"/>
      <c r="H241" s="300"/>
      <c r="I241" s="103">
        <v>8000</v>
      </c>
      <c r="J241" s="81">
        <v>4000</v>
      </c>
      <c r="K241" s="81">
        <v>1650</v>
      </c>
      <c r="L241" s="81">
        <v>1050</v>
      </c>
      <c r="M241" s="81">
        <v>700</v>
      </c>
      <c r="N241" s="81">
        <v>550</v>
      </c>
      <c r="O241" s="81">
        <v>700</v>
      </c>
      <c r="P241" s="81">
        <v>460</v>
      </c>
      <c r="Q241" s="81">
        <v>470</v>
      </c>
      <c r="R241" s="81">
        <v>480</v>
      </c>
      <c r="S241" s="81">
        <v>6600</v>
      </c>
      <c r="T241" s="81">
        <v>7100</v>
      </c>
      <c r="U241" s="105"/>
      <c r="V241" s="138">
        <f t="shared" ref="V241:V251" si="0">SUM(I241:T241)</f>
        <v>31760</v>
      </c>
      <c r="W241" s="301">
        <f>IF(V241=0,"-",V242/V241)</f>
        <v>0</v>
      </c>
    </row>
    <row r="242" spans="1:23" ht="18.75" customHeight="1">
      <c r="A242" s="384"/>
      <c r="B242" s="309"/>
      <c r="C242" s="295"/>
      <c r="D242" s="296"/>
      <c r="E242" s="297"/>
      <c r="F242" s="302" t="s">
        <v>298</v>
      </c>
      <c r="G242" s="303"/>
      <c r="H242" s="304"/>
      <c r="I242" s="19"/>
      <c r="J242" s="19"/>
      <c r="K242" s="19"/>
      <c r="L242" s="19"/>
      <c r="M242" s="170"/>
      <c r="N242" s="19"/>
      <c r="O242" s="19"/>
      <c r="P242" s="19"/>
      <c r="Q242" s="19"/>
      <c r="R242" s="19"/>
      <c r="S242" s="81"/>
      <c r="T242" s="81"/>
      <c r="U242" s="20"/>
      <c r="V242" s="138">
        <f t="shared" si="0"/>
        <v>0</v>
      </c>
      <c r="W242" s="301"/>
    </row>
    <row r="243" spans="1:23" ht="18.75" customHeight="1">
      <c r="A243" s="384"/>
      <c r="B243" s="309">
        <v>2</v>
      </c>
      <c r="C243" s="293" t="s">
        <v>1238</v>
      </c>
      <c r="D243" s="294"/>
      <c r="E243" s="297"/>
      <c r="F243" s="298" t="s">
        <v>300</v>
      </c>
      <c r="G243" s="299"/>
      <c r="H243" s="300"/>
      <c r="I243" s="104">
        <v>1</v>
      </c>
      <c r="J243" s="104">
        <v>1</v>
      </c>
      <c r="K243" s="104">
        <v>1</v>
      </c>
      <c r="L243" s="104">
        <v>1</v>
      </c>
      <c r="M243" s="104">
        <v>1</v>
      </c>
      <c r="N243" s="104">
        <v>1</v>
      </c>
      <c r="O243" s="104">
        <v>1</v>
      </c>
      <c r="P243" s="104">
        <v>1</v>
      </c>
      <c r="Q243" s="104">
        <v>1</v>
      </c>
      <c r="R243" s="104">
        <v>1</v>
      </c>
      <c r="S243" s="104">
        <v>1</v>
      </c>
      <c r="T243" s="104">
        <v>1</v>
      </c>
      <c r="U243" s="105"/>
      <c r="V243" s="138">
        <f t="shared" si="0"/>
        <v>12</v>
      </c>
      <c r="W243" s="301">
        <f>IF(V243=0,"-",V244/V243)</f>
        <v>0</v>
      </c>
    </row>
    <row r="244" spans="1:23" ht="18.75" customHeight="1">
      <c r="A244" s="384"/>
      <c r="B244" s="309"/>
      <c r="C244" s="295"/>
      <c r="D244" s="296"/>
      <c r="E244" s="297"/>
      <c r="F244" s="302" t="s">
        <v>298</v>
      </c>
      <c r="G244" s="303"/>
      <c r="H244" s="304"/>
      <c r="I244" s="19"/>
      <c r="J244" s="19"/>
      <c r="K244" s="19"/>
      <c r="L244" s="19"/>
      <c r="M244" s="19"/>
      <c r="N244" s="19"/>
      <c r="O244" s="19"/>
      <c r="P244" s="19"/>
      <c r="Q244" s="19"/>
      <c r="R244" s="19"/>
      <c r="S244" s="19"/>
      <c r="T244" s="19"/>
      <c r="U244" s="20"/>
      <c r="V244" s="138">
        <f t="shared" si="0"/>
        <v>0</v>
      </c>
      <c r="W244" s="301"/>
    </row>
    <row r="245" spans="1:23" ht="18.75" customHeight="1">
      <c r="A245" s="385"/>
      <c r="B245" s="309">
        <v>3</v>
      </c>
      <c r="C245" s="293"/>
      <c r="D245" s="294"/>
      <c r="E245" s="297"/>
      <c r="F245" s="298" t="s">
        <v>300</v>
      </c>
      <c r="G245" s="299"/>
      <c r="H245" s="300"/>
      <c r="I245" s="104"/>
      <c r="J245" s="104"/>
      <c r="K245" s="104"/>
      <c r="L245" s="104"/>
      <c r="M245" s="104"/>
      <c r="N245" s="104"/>
      <c r="O245" s="104"/>
      <c r="P245" s="104"/>
      <c r="Q245" s="104"/>
      <c r="R245" s="104"/>
      <c r="S245" s="104"/>
      <c r="T245" s="104"/>
      <c r="U245" s="105"/>
      <c r="V245" s="138">
        <f t="shared" si="0"/>
        <v>0</v>
      </c>
      <c r="W245" s="301" t="str">
        <f t="shared" ref="W245" si="1">IF(V245=0,"-",V246/V245)</f>
        <v>-</v>
      </c>
    </row>
    <row r="246" spans="1:23" ht="18.75" customHeight="1">
      <c r="A246" s="385"/>
      <c r="B246" s="309"/>
      <c r="C246" s="295"/>
      <c r="D246" s="296"/>
      <c r="E246" s="297"/>
      <c r="F246" s="302" t="s">
        <v>298</v>
      </c>
      <c r="G246" s="303"/>
      <c r="H246" s="304"/>
      <c r="I246" s="19"/>
      <c r="J246" s="19"/>
      <c r="K246" s="19"/>
      <c r="L246" s="19"/>
      <c r="M246" s="19"/>
      <c r="N246" s="19"/>
      <c r="O246" s="19"/>
      <c r="P246" s="19"/>
      <c r="Q246" s="19"/>
      <c r="R246" s="19"/>
      <c r="S246" s="19"/>
      <c r="T246" s="19"/>
      <c r="U246" s="20"/>
      <c r="V246" s="138">
        <f t="shared" si="0"/>
        <v>0</v>
      </c>
      <c r="W246" s="301"/>
    </row>
    <row r="247" spans="1:23" ht="18.75" customHeight="1">
      <c r="A247" s="385"/>
      <c r="B247" s="309">
        <v>4</v>
      </c>
      <c r="C247" s="293"/>
      <c r="D247" s="294"/>
      <c r="E247" s="297"/>
      <c r="F247" s="298" t="s">
        <v>300</v>
      </c>
      <c r="G247" s="299"/>
      <c r="H247" s="300"/>
      <c r="I247" s="104"/>
      <c r="J247" s="104"/>
      <c r="K247" s="104"/>
      <c r="L247" s="104"/>
      <c r="M247" s="104"/>
      <c r="N247" s="104"/>
      <c r="O247" s="104"/>
      <c r="P247" s="104"/>
      <c r="Q247" s="104"/>
      <c r="R247" s="104"/>
      <c r="S247" s="104"/>
      <c r="T247" s="104"/>
      <c r="U247" s="105"/>
      <c r="V247" s="138">
        <f t="shared" si="0"/>
        <v>0</v>
      </c>
      <c r="W247" s="301" t="str">
        <f t="shared" ref="W247" si="2">IF(V247=0,"-",V248/V247)</f>
        <v>-</v>
      </c>
    </row>
    <row r="248" spans="1:23" ht="18.75" customHeight="1">
      <c r="A248" s="385"/>
      <c r="B248" s="309"/>
      <c r="C248" s="295"/>
      <c r="D248" s="296"/>
      <c r="E248" s="297"/>
      <c r="F248" s="302" t="s">
        <v>298</v>
      </c>
      <c r="G248" s="303"/>
      <c r="H248" s="304"/>
      <c r="I248" s="19"/>
      <c r="J248" s="19"/>
      <c r="K248" s="19"/>
      <c r="L248" s="19"/>
      <c r="M248" s="19"/>
      <c r="N248" s="19"/>
      <c r="O248" s="19"/>
      <c r="P248" s="19"/>
      <c r="Q248" s="19"/>
      <c r="R248" s="19"/>
      <c r="S248" s="19"/>
      <c r="T248" s="19"/>
      <c r="U248" s="20"/>
      <c r="V248" s="138">
        <f t="shared" si="0"/>
        <v>0</v>
      </c>
      <c r="W248" s="301"/>
    </row>
    <row r="249" spans="1:23" ht="18.75" customHeight="1">
      <c r="A249" s="385"/>
      <c r="B249" s="309">
        <v>5</v>
      </c>
      <c r="C249" s="293"/>
      <c r="D249" s="294"/>
      <c r="E249" s="297"/>
      <c r="F249" s="298" t="s">
        <v>300</v>
      </c>
      <c r="G249" s="299"/>
      <c r="H249" s="300"/>
      <c r="I249" s="104"/>
      <c r="J249" s="104"/>
      <c r="K249" s="104"/>
      <c r="L249" s="104"/>
      <c r="M249" s="104"/>
      <c r="N249" s="104"/>
      <c r="O249" s="104"/>
      <c r="P249" s="104"/>
      <c r="Q249" s="104"/>
      <c r="R249" s="104"/>
      <c r="S249" s="104"/>
      <c r="T249" s="104"/>
      <c r="U249" s="105"/>
      <c r="V249" s="138">
        <f t="shared" si="0"/>
        <v>0</v>
      </c>
      <c r="W249" s="301" t="str">
        <f t="shared" ref="W249" si="3">IF(V249=0,"-",V250/V249)</f>
        <v>-</v>
      </c>
    </row>
    <row r="250" spans="1:23" ht="18.75" customHeight="1">
      <c r="A250" s="386"/>
      <c r="B250" s="309"/>
      <c r="C250" s="295"/>
      <c r="D250" s="296"/>
      <c r="E250" s="297"/>
      <c r="F250" s="302" t="s">
        <v>298</v>
      </c>
      <c r="G250" s="303"/>
      <c r="H250" s="304"/>
      <c r="I250" s="19"/>
      <c r="J250" s="19"/>
      <c r="K250" s="19"/>
      <c r="L250" s="19"/>
      <c r="M250" s="19"/>
      <c r="N250" s="19"/>
      <c r="O250" s="19"/>
      <c r="P250" s="19"/>
      <c r="Q250" s="19"/>
      <c r="R250" s="19"/>
      <c r="S250" s="19"/>
      <c r="T250" s="19"/>
      <c r="U250" s="20"/>
      <c r="V250" s="138">
        <f t="shared" si="0"/>
        <v>0</v>
      </c>
      <c r="W250" s="301"/>
    </row>
    <row r="251" spans="1:23" ht="18.75" customHeight="1">
      <c r="A251" s="383" t="s">
        <v>32</v>
      </c>
      <c r="B251" s="308">
        <v>1</v>
      </c>
      <c r="C251" s="293" t="s">
        <v>1239</v>
      </c>
      <c r="D251" s="294"/>
      <c r="E251" s="297" t="s">
        <v>1240</v>
      </c>
      <c r="F251" s="298" t="s">
        <v>300</v>
      </c>
      <c r="G251" s="299"/>
      <c r="H251" s="300"/>
      <c r="I251" s="104">
        <v>21</v>
      </c>
      <c r="J251" s="104">
        <v>21</v>
      </c>
      <c r="K251" s="104">
        <v>21</v>
      </c>
      <c r="L251" s="104">
        <v>22</v>
      </c>
      <c r="M251" s="104">
        <v>22</v>
      </c>
      <c r="N251" s="104">
        <v>22</v>
      </c>
      <c r="O251" s="104">
        <v>22</v>
      </c>
      <c r="P251" s="104">
        <v>22</v>
      </c>
      <c r="Q251" s="104">
        <v>21</v>
      </c>
      <c r="R251" s="104">
        <v>21</v>
      </c>
      <c r="S251" s="104">
        <v>21</v>
      </c>
      <c r="T251" s="104">
        <v>20</v>
      </c>
      <c r="U251" s="105"/>
      <c r="V251" s="138">
        <f t="shared" si="0"/>
        <v>256</v>
      </c>
      <c r="W251" s="301">
        <f>IF(V251=0,"-",V252/V251)</f>
        <v>0</v>
      </c>
    </row>
    <row r="252" spans="1:23" ht="18.75" customHeight="1">
      <c r="A252" s="384"/>
      <c r="B252" s="308"/>
      <c r="C252" s="295"/>
      <c r="D252" s="296"/>
      <c r="E252" s="297"/>
      <c r="F252" s="302" t="s">
        <v>298</v>
      </c>
      <c r="G252" s="303"/>
      <c r="H252" s="304"/>
      <c r="I252" s="19"/>
      <c r="J252" s="19"/>
      <c r="K252" s="19"/>
      <c r="L252" s="19"/>
      <c r="M252" s="19"/>
      <c r="N252" s="19"/>
      <c r="O252" s="19"/>
      <c r="P252" s="19"/>
      <c r="Q252" s="19"/>
      <c r="R252" s="19"/>
      <c r="S252" s="19"/>
      <c r="T252" s="19"/>
      <c r="U252" s="20"/>
      <c r="V252" s="138">
        <f t="shared" ref="V252:V260" si="4">SUM(I252:T252)</f>
        <v>0</v>
      </c>
      <c r="W252" s="301"/>
    </row>
    <row r="253" spans="1:23" ht="18.75" customHeight="1">
      <c r="A253" s="384"/>
      <c r="B253" s="308">
        <v>2</v>
      </c>
      <c r="C253" s="293"/>
      <c r="D253" s="294"/>
      <c r="E253" s="297"/>
      <c r="F253" s="298" t="s">
        <v>300</v>
      </c>
      <c r="G253" s="299"/>
      <c r="H253" s="300"/>
      <c r="I253" s="104"/>
      <c r="J253" s="104"/>
      <c r="K253" s="104"/>
      <c r="L253" s="104"/>
      <c r="M253" s="104"/>
      <c r="N253" s="104"/>
      <c r="O253" s="104"/>
      <c r="P253" s="104"/>
      <c r="Q253" s="104"/>
      <c r="R253" s="104"/>
      <c r="S253" s="104"/>
      <c r="T253" s="104"/>
      <c r="U253" s="105"/>
      <c r="V253" s="138">
        <f t="shared" si="4"/>
        <v>0</v>
      </c>
      <c r="W253" s="301" t="str">
        <f>IF(V253=0,"-",V254/V253)</f>
        <v>-</v>
      </c>
    </row>
    <row r="254" spans="1:23" ht="18.75" customHeight="1">
      <c r="A254" s="384"/>
      <c r="B254" s="308"/>
      <c r="C254" s="295"/>
      <c r="D254" s="296"/>
      <c r="E254" s="297"/>
      <c r="F254" s="302" t="s">
        <v>298</v>
      </c>
      <c r="G254" s="303"/>
      <c r="H254" s="304"/>
      <c r="I254" s="19"/>
      <c r="J254" s="19"/>
      <c r="K254" s="19"/>
      <c r="L254" s="19"/>
      <c r="M254" s="19"/>
      <c r="N254" s="19"/>
      <c r="O254" s="19"/>
      <c r="P254" s="19"/>
      <c r="Q254" s="19"/>
      <c r="R254" s="19"/>
      <c r="S254" s="19"/>
      <c r="T254" s="19"/>
      <c r="U254" s="20"/>
      <c r="V254" s="138">
        <f t="shared" si="4"/>
        <v>0</v>
      </c>
      <c r="W254" s="301"/>
    </row>
    <row r="255" spans="1:23" ht="18.75" customHeight="1">
      <c r="A255" s="385"/>
      <c r="B255" s="308">
        <v>3</v>
      </c>
      <c r="C255" s="293"/>
      <c r="D255" s="294"/>
      <c r="E255" s="297"/>
      <c r="F255" s="298" t="s">
        <v>300</v>
      </c>
      <c r="G255" s="299"/>
      <c r="H255" s="300"/>
      <c r="I255" s="104"/>
      <c r="J255" s="104"/>
      <c r="K255" s="104"/>
      <c r="L255" s="104"/>
      <c r="M255" s="104"/>
      <c r="N255" s="104"/>
      <c r="O255" s="104"/>
      <c r="P255" s="104"/>
      <c r="Q255" s="104"/>
      <c r="R255" s="104"/>
      <c r="S255" s="104"/>
      <c r="T255" s="104"/>
      <c r="U255" s="105"/>
      <c r="V255" s="138">
        <f t="shared" si="4"/>
        <v>0</v>
      </c>
      <c r="W255" s="301" t="str">
        <f>IF(V255=0,"-",V256/V255)</f>
        <v>-</v>
      </c>
    </row>
    <row r="256" spans="1:23" ht="18.75" customHeight="1">
      <c r="A256" s="385"/>
      <c r="B256" s="308"/>
      <c r="C256" s="295"/>
      <c r="D256" s="296"/>
      <c r="E256" s="297"/>
      <c r="F256" s="302" t="s">
        <v>298</v>
      </c>
      <c r="G256" s="303"/>
      <c r="H256" s="304"/>
      <c r="I256" s="19"/>
      <c r="J256" s="19"/>
      <c r="K256" s="19"/>
      <c r="L256" s="19"/>
      <c r="M256" s="19"/>
      <c r="N256" s="19"/>
      <c r="O256" s="19"/>
      <c r="P256" s="19"/>
      <c r="Q256" s="19"/>
      <c r="R256" s="19"/>
      <c r="S256" s="19"/>
      <c r="T256" s="19"/>
      <c r="U256" s="20"/>
      <c r="V256" s="138">
        <f t="shared" si="4"/>
        <v>0</v>
      </c>
      <c r="W256" s="301"/>
    </row>
    <row r="257" spans="1:23" ht="18.75" customHeight="1">
      <c r="A257" s="385"/>
      <c r="B257" s="308">
        <v>4</v>
      </c>
      <c r="C257" s="293"/>
      <c r="D257" s="294"/>
      <c r="E257" s="297"/>
      <c r="F257" s="298" t="s">
        <v>300</v>
      </c>
      <c r="G257" s="299"/>
      <c r="H257" s="300"/>
      <c r="I257" s="104"/>
      <c r="J257" s="104"/>
      <c r="K257" s="104"/>
      <c r="L257" s="104"/>
      <c r="M257" s="104"/>
      <c r="N257" s="104"/>
      <c r="O257" s="104"/>
      <c r="P257" s="104"/>
      <c r="Q257" s="104"/>
      <c r="R257" s="104"/>
      <c r="S257" s="104"/>
      <c r="T257" s="104"/>
      <c r="U257" s="105"/>
      <c r="V257" s="138">
        <f t="shared" si="4"/>
        <v>0</v>
      </c>
      <c r="W257" s="301" t="str">
        <f>IF(V257=0,"-",V258/V257)</f>
        <v>-</v>
      </c>
    </row>
    <row r="258" spans="1:23" ht="18.75" customHeight="1">
      <c r="A258" s="385"/>
      <c r="B258" s="308"/>
      <c r="C258" s="295"/>
      <c r="D258" s="296"/>
      <c r="E258" s="297"/>
      <c r="F258" s="302" t="s">
        <v>298</v>
      </c>
      <c r="G258" s="303"/>
      <c r="H258" s="304"/>
      <c r="I258" s="19"/>
      <c r="J258" s="19"/>
      <c r="K258" s="19"/>
      <c r="L258" s="19"/>
      <c r="M258" s="19"/>
      <c r="N258" s="19"/>
      <c r="O258" s="19"/>
      <c r="P258" s="19"/>
      <c r="Q258" s="19"/>
      <c r="R258" s="19"/>
      <c r="S258" s="19"/>
      <c r="T258" s="19"/>
      <c r="U258" s="20"/>
      <c r="V258" s="138">
        <f t="shared" si="4"/>
        <v>0</v>
      </c>
      <c r="W258" s="301"/>
    </row>
    <row r="259" spans="1:23" ht="18.75" customHeight="1">
      <c r="A259" s="385"/>
      <c r="B259" s="308">
        <v>5</v>
      </c>
      <c r="C259" s="293"/>
      <c r="D259" s="294"/>
      <c r="E259" s="297"/>
      <c r="F259" s="298" t="s">
        <v>300</v>
      </c>
      <c r="G259" s="299"/>
      <c r="H259" s="300"/>
      <c r="I259" s="104"/>
      <c r="J259" s="104"/>
      <c r="K259" s="104"/>
      <c r="L259" s="104"/>
      <c r="M259" s="104"/>
      <c r="N259" s="104"/>
      <c r="O259" s="104"/>
      <c r="P259" s="104"/>
      <c r="Q259" s="104"/>
      <c r="R259" s="104"/>
      <c r="S259" s="104"/>
      <c r="T259" s="104"/>
      <c r="U259" s="105"/>
      <c r="V259" s="138">
        <f t="shared" si="4"/>
        <v>0</v>
      </c>
      <c r="W259" s="301" t="str">
        <f>IF(V259=0,"-",V260/V259)</f>
        <v>-</v>
      </c>
    </row>
    <row r="260" spans="1:23" ht="18.75" customHeight="1">
      <c r="A260" s="386"/>
      <c r="B260" s="308"/>
      <c r="C260" s="295"/>
      <c r="D260" s="296"/>
      <c r="E260" s="297"/>
      <c r="F260" s="302" t="s">
        <v>298</v>
      </c>
      <c r="G260" s="303"/>
      <c r="H260" s="304"/>
      <c r="I260" s="19"/>
      <c r="J260" s="19"/>
      <c r="K260" s="19"/>
      <c r="L260" s="19"/>
      <c r="M260" s="19"/>
      <c r="N260" s="19"/>
      <c r="O260" s="19"/>
      <c r="P260" s="19"/>
      <c r="Q260" s="19"/>
      <c r="R260" s="19"/>
      <c r="S260" s="19"/>
      <c r="T260" s="19"/>
      <c r="U260" s="20"/>
      <c r="V260" s="138">
        <f t="shared" si="4"/>
        <v>0</v>
      </c>
      <c r="W260" s="301"/>
    </row>
    <row r="261" spans="1:23" ht="18.75" customHeight="1">
      <c r="A261" s="383" t="s">
        <v>304</v>
      </c>
      <c r="B261" s="308">
        <v>1</v>
      </c>
      <c r="C261" s="293"/>
      <c r="D261" s="294"/>
      <c r="E261" s="297"/>
      <c r="F261" s="298" t="s">
        <v>300</v>
      </c>
      <c r="G261" s="299"/>
      <c r="H261" s="300"/>
      <c r="I261" s="104"/>
      <c r="J261" s="104"/>
      <c r="K261" s="104"/>
      <c r="L261" s="104"/>
      <c r="M261" s="104"/>
      <c r="N261" s="104"/>
      <c r="O261" s="104"/>
      <c r="P261" s="104"/>
      <c r="Q261" s="104"/>
      <c r="R261" s="104"/>
      <c r="S261" s="104"/>
      <c r="T261" s="104"/>
      <c r="U261" s="105"/>
      <c r="V261" s="138">
        <f>SUM(I261:T261)</f>
        <v>0</v>
      </c>
      <c r="W261" s="301" t="str">
        <f>IF(V261=0,"-",V262/V261)</f>
        <v>-</v>
      </c>
    </row>
    <row r="262" spans="1:23" ht="18.75" customHeight="1">
      <c r="A262" s="384"/>
      <c r="B262" s="308"/>
      <c r="C262" s="295"/>
      <c r="D262" s="296"/>
      <c r="E262" s="297"/>
      <c r="F262" s="302" t="s">
        <v>298</v>
      </c>
      <c r="G262" s="303"/>
      <c r="H262" s="304"/>
      <c r="I262" s="19"/>
      <c r="J262" s="19"/>
      <c r="K262" s="19"/>
      <c r="L262" s="19"/>
      <c r="M262" s="19"/>
      <c r="N262" s="19"/>
      <c r="O262" s="19"/>
      <c r="P262" s="19"/>
      <c r="Q262" s="19"/>
      <c r="R262" s="19"/>
      <c r="S262" s="19"/>
      <c r="T262" s="19"/>
      <c r="U262" s="20"/>
      <c r="V262" s="138">
        <f t="shared" ref="V262:V270" si="5">SUM(I262:T262)</f>
        <v>0</v>
      </c>
      <c r="W262" s="301"/>
    </row>
    <row r="263" spans="1:23" ht="18.75" customHeight="1">
      <c r="A263" s="384"/>
      <c r="B263" s="308">
        <v>2</v>
      </c>
      <c r="C263" s="293"/>
      <c r="D263" s="294"/>
      <c r="E263" s="297"/>
      <c r="F263" s="298" t="s">
        <v>300</v>
      </c>
      <c r="G263" s="299"/>
      <c r="H263" s="300"/>
      <c r="I263" s="104"/>
      <c r="J263" s="104"/>
      <c r="K263" s="104"/>
      <c r="L263" s="104"/>
      <c r="M263" s="104"/>
      <c r="N263" s="104"/>
      <c r="O263" s="104"/>
      <c r="P263" s="104"/>
      <c r="Q263" s="104"/>
      <c r="R263" s="104"/>
      <c r="S263" s="104"/>
      <c r="T263" s="104"/>
      <c r="U263" s="105"/>
      <c r="V263" s="138">
        <f t="shared" si="5"/>
        <v>0</v>
      </c>
      <c r="W263" s="301" t="str">
        <f>IF(V263=0,"-",V264/V263)</f>
        <v>-</v>
      </c>
    </row>
    <row r="264" spans="1:23" ht="18.75" customHeight="1">
      <c r="A264" s="384"/>
      <c r="B264" s="308"/>
      <c r="C264" s="295"/>
      <c r="D264" s="296"/>
      <c r="E264" s="297"/>
      <c r="F264" s="302" t="s">
        <v>298</v>
      </c>
      <c r="G264" s="303"/>
      <c r="H264" s="304"/>
      <c r="I264" s="19"/>
      <c r="J264" s="19"/>
      <c r="K264" s="19"/>
      <c r="L264" s="19"/>
      <c r="M264" s="19"/>
      <c r="N264" s="19"/>
      <c r="O264" s="19"/>
      <c r="P264" s="19"/>
      <c r="Q264" s="19"/>
      <c r="R264" s="19"/>
      <c r="S264" s="19"/>
      <c r="T264" s="19"/>
      <c r="U264" s="20"/>
      <c r="V264" s="138">
        <f t="shared" si="5"/>
        <v>0</v>
      </c>
      <c r="W264" s="301"/>
    </row>
    <row r="265" spans="1:23" ht="18.75" customHeight="1">
      <c r="A265" s="385"/>
      <c r="B265" s="308">
        <v>3</v>
      </c>
      <c r="C265" s="293"/>
      <c r="D265" s="294"/>
      <c r="E265" s="297"/>
      <c r="F265" s="298" t="s">
        <v>300</v>
      </c>
      <c r="G265" s="299"/>
      <c r="H265" s="300"/>
      <c r="I265" s="104"/>
      <c r="J265" s="104"/>
      <c r="K265" s="104"/>
      <c r="L265" s="104"/>
      <c r="M265" s="104"/>
      <c r="N265" s="104"/>
      <c r="O265" s="104"/>
      <c r="P265" s="104"/>
      <c r="Q265" s="104"/>
      <c r="R265" s="104"/>
      <c r="S265" s="104"/>
      <c r="T265" s="104"/>
      <c r="U265" s="105"/>
      <c r="V265" s="138">
        <f t="shared" si="5"/>
        <v>0</v>
      </c>
      <c r="W265" s="301" t="str">
        <f>IF(V265=0,"-",V266/V265)</f>
        <v>-</v>
      </c>
    </row>
    <row r="266" spans="1:23" ht="18.75" customHeight="1">
      <c r="A266" s="385"/>
      <c r="B266" s="308"/>
      <c r="C266" s="295"/>
      <c r="D266" s="296"/>
      <c r="E266" s="297"/>
      <c r="F266" s="302" t="s">
        <v>298</v>
      </c>
      <c r="G266" s="303"/>
      <c r="H266" s="304"/>
      <c r="I266" s="19"/>
      <c r="J266" s="19"/>
      <c r="K266" s="19"/>
      <c r="L266" s="19"/>
      <c r="M266" s="19"/>
      <c r="N266" s="19"/>
      <c r="O266" s="19"/>
      <c r="P266" s="19"/>
      <c r="Q266" s="19"/>
      <c r="R266" s="19"/>
      <c r="S266" s="19"/>
      <c r="T266" s="19"/>
      <c r="U266" s="20"/>
      <c r="V266" s="138">
        <f t="shared" si="5"/>
        <v>0</v>
      </c>
      <c r="W266" s="301"/>
    </row>
    <row r="267" spans="1:23" ht="18.75" customHeight="1">
      <c r="A267" s="385"/>
      <c r="B267" s="308">
        <v>4</v>
      </c>
      <c r="C267" s="293"/>
      <c r="D267" s="294"/>
      <c r="E267" s="297"/>
      <c r="F267" s="298" t="s">
        <v>300</v>
      </c>
      <c r="G267" s="299"/>
      <c r="H267" s="300"/>
      <c r="I267" s="104"/>
      <c r="J267" s="104"/>
      <c r="K267" s="104"/>
      <c r="L267" s="104"/>
      <c r="M267" s="104"/>
      <c r="N267" s="104"/>
      <c r="O267" s="104"/>
      <c r="P267" s="104"/>
      <c r="Q267" s="104"/>
      <c r="R267" s="104"/>
      <c r="S267" s="104"/>
      <c r="T267" s="104"/>
      <c r="U267" s="105"/>
      <c r="V267" s="138">
        <f t="shared" si="5"/>
        <v>0</v>
      </c>
      <c r="W267" s="301" t="str">
        <f>IF(V267=0,"-",V268/V267)</f>
        <v>-</v>
      </c>
    </row>
    <row r="268" spans="1:23" ht="18.75" customHeight="1">
      <c r="A268" s="385"/>
      <c r="B268" s="308"/>
      <c r="C268" s="295"/>
      <c r="D268" s="296"/>
      <c r="E268" s="297"/>
      <c r="F268" s="302" t="s">
        <v>298</v>
      </c>
      <c r="G268" s="303"/>
      <c r="H268" s="304"/>
      <c r="I268" s="19"/>
      <c r="J268" s="19"/>
      <c r="K268" s="19"/>
      <c r="L268" s="19"/>
      <c r="M268" s="19"/>
      <c r="N268" s="19"/>
      <c r="O268" s="19"/>
      <c r="P268" s="19"/>
      <c r="Q268" s="19"/>
      <c r="R268" s="19"/>
      <c r="S268" s="19"/>
      <c r="T268" s="19"/>
      <c r="U268" s="20"/>
      <c r="V268" s="138">
        <f t="shared" si="5"/>
        <v>0</v>
      </c>
      <c r="W268" s="301"/>
    </row>
    <row r="269" spans="1:23" ht="18.75" customHeight="1">
      <c r="A269" s="385"/>
      <c r="B269" s="308">
        <v>5</v>
      </c>
      <c r="C269" s="293"/>
      <c r="D269" s="294"/>
      <c r="E269" s="297"/>
      <c r="F269" s="298" t="s">
        <v>300</v>
      </c>
      <c r="G269" s="299"/>
      <c r="H269" s="300"/>
      <c r="I269" s="104"/>
      <c r="J269" s="104"/>
      <c r="K269" s="104"/>
      <c r="L269" s="104"/>
      <c r="M269" s="104"/>
      <c r="N269" s="104"/>
      <c r="O269" s="104"/>
      <c r="P269" s="104"/>
      <c r="Q269" s="104"/>
      <c r="R269" s="104"/>
      <c r="S269" s="104"/>
      <c r="T269" s="104"/>
      <c r="U269" s="105"/>
      <c r="V269" s="138">
        <f t="shared" si="5"/>
        <v>0</v>
      </c>
      <c r="W269" s="301" t="str">
        <f>IF(V269=0,"-",V270/V269)</f>
        <v>-</v>
      </c>
    </row>
    <row r="270" spans="1:23" ht="18.75" customHeight="1">
      <c r="A270" s="386"/>
      <c r="B270" s="308"/>
      <c r="C270" s="295"/>
      <c r="D270" s="296"/>
      <c r="E270" s="297"/>
      <c r="F270" s="302" t="s">
        <v>298</v>
      </c>
      <c r="G270" s="303"/>
      <c r="H270" s="304"/>
      <c r="I270" s="19"/>
      <c r="J270" s="19"/>
      <c r="K270" s="19"/>
      <c r="L270" s="19"/>
      <c r="M270" s="19"/>
      <c r="N270" s="19"/>
      <c r="O270" s="19"/>
      <c r="P270" s="19"/>
      <c r="Q270" s="19"/>
      <c r="R270" s="19"/>
      <c r="S270" s="19"/>
      <c r="T270" s="19"/>
      <c r="U270" s="20"/>
      <c r="V270" s="138">
        <f t="shared" si="5"/>
        <v>0</v>
      </c>
      <c r="W270" s="301"/>
    </row>
    <row r="271" spans="1:23" ht="18.75" customHeight="1">
      <c r="A271" s="383" t="s">
        <v>305</v>
      </c>
      <c r="B271" s="308">
        <v>1</v>
      </c>
      <c r="C271" s="293"/>
      <c r="D271" s="294"/>
      <c r="E271" s="297"/>
      <c r="F271" s="298" t="s">
        <v>300</v>
      </c>
      <c r="G271" s="299"/>
      <c r="H271" s="300"/>
      <c r="I271" s="104"/>
      <c r="J271" s="104"/>
      <c r="K271" s="104"/>
      <c r="L271" s="104"/>
      <c r="M271" s="104"/>
      <c r="N271" s="104"/>
      <c r="O271" s="104"/>
      <c r="P271" s="104"/>
      <c r="Q271" s="104"/>
      <c r="R271" s="104"/>
      <c r="S271" s="104"/>
      <c r="T271" s="104"/>
      <c r="U271" s="105"/>
      <c r="V271" s="138">
        <f>SUM(I271:T271)</f>
        <v>0</v>
      </c>
      <c r="W271" s="301" t="str">
        <f>IF(V271=0,"-",V272/V271)</f>
        <v>-</v>
      </c>
    </row>
    <row r="272" spans="1:23" ht="18.75" customHeight="1">
      <c r="A272" s="384"/>
      <c r="B272" s="308"/>
      <c r="C272" s="295"/>
      <c r="D272" s="296"/>
      <c r="E272" s="297"/>
      <c r="F272" s="302" t="s">
        <v>298</v>
      </c>
      <c r="G272" s="303"/>
      <c r="H272" s="304"/>
      <c r="I272" s="19"/>
      <c r="J272" s="19"/>
      <c r="K272" s="19"/>
      <c r="L272" s="19"/>
      <c r="M272" s="19"/>
      <c r="N272" s="19"/>
      <c r="O272" s="19"/>
      <c r="P272" s="19"/>
      <c r="Q272" s="19"/>
      <c r="R272" s="19"/>
      <c r="S272" s="19"/>
      <c r="T272" s="19"/>
      <c r="U272" s="20"/>
      <c r="V272" s="138">
        <f t="shared" ref="V272:V280" si="6">SUM(I272:T272)</f>
        <v>0</v>
      </c>
      <c r="W272" s="301"/>
    </row>
    <row r="273" spans="1:23" ht="18.75" customHeight="1">
      <c r="A273" s="384"/>
      <c r="B273" s="308">
        <v>2</v>
      </c>
      <c r="C273" s="293"/>
      <c r="D273" s="294"/>
      <c r="E273" s="297"/>
      <c r="F273" s="298" t="s">
        <v>300</v>
      </c>
      <c r="G273" s="299"/>
      <c r="H273" s="300"/>
      <c r="I273" s="104"/>
      <c r="J273" s="104"/>
      <c r="K273" s="104"/>
      <c r="L273" s="104"/>
      <c r="M273" s="104"/>
      <c r="N273" s="104"/>
      <c r="O273" s="104"/>
      <c r="P273" s="104"/>
      <c r="Q273" s="104"/>
      <c r="R273" s="104"/>
      <c r="S273" s="104"/>
      <c r="T273" s="104"/>
      <c r="U273" s="105"/>
      <c r="V273" s="138">
        <f t="shared" si="6"/>
        <v>0</v>
      </c>
      <c r="W273" s="301" t="str">
        <f>IF(V273=0,"-",V274/V273)</f>
        <v>-</v>
      </c>
    </row>
    <row r="274" spans="1:23" ht="18.75" customHeight="1">
      <c r="A274" s="384"/>
      <c r="B274" s="308"/>
      <c r="C274" s="295"/>
      <c r="D274" s="296"/>
      <c r="E274" s="297"/>
      <c r="F274" s="302" t="s">
        <v>298</v>
      </c>
      <c r="G274" s="303"/>
      <c r="H274" s="304"/>
      <c r="I274" s="19"/>
      <c r="J274" s="19"/>
      <c r="K274" s="19"/>
      <c r="L274" s="19"/>
      <c r="M274" s="19"/>
      <c r="N274" s="19"/>
      <c r="O274" s="19"/>
      <c r="P274" s="19"/>
      <c r="Q274" s="19"/>
      <c r="R274" s="19"/>
      <c r="S274" s="19"/>
      <c r="T274" s="19"/>
      <c r="U274" s="20"/>
      <c r="V274" s="138">
        <f t="shared" si="6"/>
        <v>0</v>
      </c>
      <c r="W274" s="301"/>
    </row>
    <row r="275" spans="1:23" ht="18.75" customHeight="1">
      <c r="A275" s="385"/>
      <c r="B275" s="308">
        <v>3</v>
      </c>
      <c r="C275" s="293"/>
      <c r="D275" s="294"/>
      <c r="E275" s="297"/>
      <c r="F275" s="298" t="s">
        <v>300</v>
      </c>
      <c r="G275" s="299"/>
      <c r="H275" s="300"/>
      <c r="I275" s="104"/>
      <c r="J275" s="104"/>
      <c r="K275" s="104"/>
      <c r="L275" s="104"/>
      <c r="M275" s="104"/>
      <c r="N275" s="104"/>
      <c r="O275" s="104"/>
      <c r="P275" s="104"/>
      <c r="Q275" s="104"/>
      <c r="R275" s="104"/>
      <c r="S275" s="104"/>
      <c r="T275" s="104"/>
      <c r="U275" s="105"/>
      <c r="V275" s="138">
        <f t="shared" si="6"/>
        <v>0</v>
      </c>
      <c r="W275" s="301" t="str">
        <f>IF(V275=0,"-",V276/V275)</f>
        <v>-</v>
      </c>
    </row>
    <row r="276" spans="1:23" ht="18.75" customHeight="1">
      <c r="A276" s="385"/>
      <c r="B276" s="308"/>
      <c r="C276" s="295"/>
      <c r="D276" s="296"/>
      <c r="E276" s="297"/>
      <c r="F276" s="302" t="s">
        <v>298</v>
      </c>
      <c r="G276" s="303"/>
      <c r="H276" s="304"/>
      <c r="I276" s="19"/>
      <c r="J276" s="19"/>
      <c r="K276" s="19"/>
      <c r="L276" s="19"/>
      <c r="M276" s="19"/>
      <c r="N276" s="19"/>
      <c r="O276" s="19"/>
      <c r="P276" s="19"/>
      <c r="Q276" s="19"/>
      <c r="R276" s="19"/>
      <c r="S276" s="19"/>
      <c r="T276" s="19"/>
      <c r="U276" s="20"/>
      <c r="V276" s="138">
        <f t="shared" si="6"/>
        <v>0</v>
      </c>
      <c r="W276" s="301"/>
    </row>
    <row r="277" spans="1:23" ht="18.75" customHeight="1">
      <c r="A277" s="385"/>
      <c r="B277" s="308">
        <v>4</v>
      </c>
      <c r="C277" s="293"/>
      <c r="D277" s="294"/>
      <c r="E277" s="297"/>
      <c r="F277" s="298" t="s">
        <v>300</v>
      </c>
      <c r="G277" s="299"/>
      <c r="H277" s="300"/>
      <c r="I277" s="104"/>
      <c r="J277" s="104"/>
      <c r="K277" s="104"/>
      <c r="L277" s="104"/>
      <c r="M277" s="104"/>
      <c r="N277" s="104"/>
      <c r="O277" s="104"/>
      <c r="P277" s="104"/>
      <c r="Q277" s="104"/>
      <c r="R277" s="104"/>
      <c r="S277" s="104"/>
      <c r="T277" s="104"/>
      <c r="U277" s="105"/>
      <c r="V277" s="138">
        <f t="shared" si="6"/>
        <v>0</v>
      </c>
      <c r="W277" s="301" t="str">
        <f>IF(V277=0,"-",V278/V277)</f>
        <v>-</v>
      </c>
    </row>
    <row r="278" spans="1:23" ht="18.75" customHeight="1">
      <c r="A278" s="385"/>
      <c r="B278" s="308"/>
      <c r="C278" s="295"/>
      <c r="D278" s="296"/>
      <c r="E278" s="297"/>
      <c r="F278" s="302" t="s">
        <v>298</v>
      </c>
      <c r="G278" s="303"/>
      <c r="H278" s="304"/>
      <c r="I278" s="19"/>
      <c r="J278" s="19"/>
      <c r="K278" s="19"/>
      <c r="L278" s="19"/>
      <c r="M278" s="19"/>
      <c r="N278" s="19"/>
      <c r="O278" s="19"/>
      <c r="P278" s="19"/>
      <c r="Q278" s="19"/>
      <c r="R278" s="19"/>
      <c r="S278" s="19"/>
      <c r="T278" s="19"/>
      <c r="U278" s="20"/>
      <c r="V278" s="138">
        <f t="shared" si="6"/>
        <v>0</v>
      </c>
      <c r="W278" s="301"/>
    </row>
    <row r="279" spans="1:23" ht="18.75" customHeight="1">
      <c r="A279" s="385"/>
      <c r="B279" s="308">
        <v>5</v>
      </c>
      <c r="C279" s="293"/>
      <c r="D279" s="294"/>
      <c r="E279" s="297"/>
      <c r="F279" s="298" t="s">
        <v>300</v>
      </c>
      <c r="G279" s="299"/>
      <c r="H279" s="300"/>
      <c r="I279" s="104"/>
      <c r="J279" s="104"/>
      <c r="K279" s="104"/>
      <c r="L279" s="104"/>
      <c r="M279" s="104"/>
      <c r="N279" s="104"/>
      <c r="O279" s="104"/>
      <c r="P279" s="104"/>
      <c r="Q279" s="104"/>
      <c r="R279" s="104"/>
      <c r="S279" s="104"/>
      <c r="T279" s="104"/>
      <c r="U279" s="105"/>
      <c r="V279" s="138">
        <f t="shared" si="6"/>
        <v>0</v>
      </c>
      <c r="W279" s="301" t="str">
        <f>IF(V279=0,"-",V280/V279)</f>
        <v>-</v>
      </c>
    </row>
    <row r="280" spans="1:23" ht="18.75" customHeight="1">
      <c r="A280" s="386"/>
      <c r="B280" s="308"/>
      <c r="C280" s="295"/>
      <c r="D280" s="296"/>
      <c r="E280" s="297"/>
      <c r="F280" s="302" t="s">
        <v>298</v>
      </c>
      <c r="G280" s="303"/>
      <c r="H280" s="304"/>
      <c r="I280" s="19"/>
      <c r="J280" s="19"/>
      <c r="K280" s="19"/>
      <c r="L280" s="19"/>
      <c r="M280" s="19"/>
      <c r="N280" s="19"/>
      <c r="O280" s="19"/>
      <c r="P280" s="19"/>
      <c r="Q280" s="19"/>
      <c r="R280" s="19"/>
      <c r="S280" s="19"/>
      <c r="T280" s="19"/>
      <c r="U280" s="20"/>
      <c r="V280" s="138">
        <f t="shared" si="6"/>
        <v>0</v>
      </c>
      <c r="W280" s="301"/>
    </row>
    <row r="281" spans="1:23" ht="18.75" customHeight="1">
      <c r="A281" s="383" t="s">
        <v>306</v>
      </c>
      <c r="B281" s="291">
        <v>1</v>
      </c>
      <c r="C281" s="293"/>
      <c r="D281" s="294"/>
      <c r="E281" s="297"/>
      <c r="F281" s="298" t="s">
        <v>300</v>
      </c>
      <c r="G281" s="299"/>
      <c r="H281" s="300"/>
      <c r="I281" s="104"/>
      <c r="J281" s="104"/>
      <c r="K281" s="104"/>
      <c r="L281" s="104"/>
      <c r="M281" s="104"/>
      <c r="N281" s="104"/>
      <c r="O281" s="104"/>
      <c r="P281" s="104"/>
      <c r="Q281" s="104"/>
      <c r="R281" s="104"/>
      <c r="S281" s="104"/>
      <c r="T281" s="104"/>
      <c r="U281" s="105"/>
      <c r="V281" s="138">
        <f>SUM(I281:T281)</f>
        <v>0</v>
      </c>
      <c r="W281" s="301" t="str">
        <f>IF(V281=0,"-",V282/V281)</f>
        <v>-</v>
      </c>
    </row>
    <row r="282" spans="1:23" ht="18.75" customHeight="1">
      <c r="A282" s="384"/>
      <c r="B282" s="292"/>
      <c r="C282" s="295"/>
      <c r="D282" s="296"/>
      <c r="E282" s="297"/>
      <c r="F282" s="302" t="s">
        <v>298</v>
      </c>
      <c r="G282" s="303"/>
      <c r="H282" s="304"/>
      <c r="I282" s="19"/>
      <c r="J282" s="19"/>
      <c r="K282" s="19"/>
      <c r="L282" s="19"/>
      <c r="M282" s="19"/>
      <c r="N282" s="19"/>
      <c r="O282" s="19"/>
      <c r="P282" s="19"/>
      <c r="Q282" s="19"/>
      <c r="R282" s="19"/>
      <c r="S282" s="19"/>
      <c r="T282" s="19"/>
      <c r="U282" s="20"/>
      <c r="V282" s="138">
        <f t="shared" ref="V282:V290" si="7">SUM(I282:T282)</f>
        <v>0</v>
      </c>
      <c r="W282" s="301"/>
    </row>
    <row r="283" spans="1:23" ht="18.75" customHeight="1">
      <c r="A283" s="384"/>
      <c r="B283" s="291">
        <v>2</v>
      </c>
      <c r="C283" s="293"/>
      <c r="D283" s="294"/>
      <c r="E283" s="297"/>
      <c r="F283" s="298" t="s">
        <v>300</v>
      </c>
      <c r="G283" s="299"/>
      <c r="H283" s="300"/>
      <c r="I283" s="104"/>
      <c r="J283" s="104"/>
      <c r="K283" s="104"/>
      <c r="L283" s="104"/>
      <c r="M283" s="104"/>
      <c r="N283" s="104"/>
      <c r="O283" s="104"/>
      <c r="P283" s="104"/>
      <c r="Q283" s="104"/>
      <c r="R283" s="104"/>
      <c r="S283" s="104"/>
      <c r="T283" s="104"/>
      <c r="U283" s="105"/>
      <c r="V283" s="138">
        <f t="shared" si="7"/>
        <v>0</v>
      </c>
      <c r="W283" s="301" t="str">
        <f>IF(V283=0,"-",V284/V283)</f>
        <v>-</v>
      </c>
    </row>
    <row r="284" spans="1:23" ht="18.75" customHeight="1">
      <c r="A284" s="384"/>
      <c r="B284" s="292"/>
      <c r="C284" s="295"/>
      <c r="D284" s="296"/>
      <c r="E284" s="297"/>
      <c r="F284" s="302" t="s">
        <v>298</v>
      </c>
      <c r="G284" s="303"/>
      <c r="H284" s="304"/>
      <c r="I284" s="19"/>
      <c r="J284" s="19"/>
      <c r="K284" s="19"/>
      <c r="L284" s="19"/>
      <c r="M284" s="19"/>
      <c r="N284" s="19"/>
      <c r="O284" s="19"/>
      <c r="P284" s="19"/>
      <c r="Q284" s="19"/>
      <c r="R284" s="19"/>
      <c r="S284" s="19"/>
      <c r="T284" s="19"/>
      <c r="U284" s="20"/>
      <c r="V284" s="138">
        <f t="shared" si="7"/>
        <v>0</v>
      </c>
      <c r="W284" s="301"/>
    </row>
    <row r="285" spans="1:23" ht="18.75" customHeight="1">
      <c r="A285" s="385"/>
      <c r="B285" s="291">
        <v>3</v>
      </c>
      <c r="C285" s="293"/>
      <c r="D285" s="294"/>
      <c r="E285" s="297"/>
      <c r="F285" s="298" t="s">
        <v>300</v>
      </c>
      <c r="G285" s="299"/>
      <c r="H285" s="300"/>
      <c r="I285" s="104"/>
      <c r="J285" s="104"/>
      <c r="K285" s="104"/>
      <c r="L285" s="104"/>
      <c r="M285" s="104"/>
      <c r="N285" s="104"/>
      <c r="O285" s="104"/>
      <c r="P285" s="104"/>
      <c r="Q285" s="104"/>
      <c r="R285" s="104"/>
      <c r="S285" s="104"/>
      <c r="T285" s="104"/>
      <c r="U285" s="105"/>
      <c r="V285" s="138">
        <f t="shared" si="7"/>
        <v>0</v>
      </c>
      <c r="W285" s="301" t="str">
        <f>IF(V285=0,"-",V286/V285)</f>
        <v>-</v>
      </c>
    </row>
    <row r="286" spans="1:23" ht="18.75" customHeight="1">
      <c r="A286" s="385"/>
      <c r="B286" s="292"/>
      <c r="C286" s="295"/>
      <c r="D286" s="296"/>
      <c r="E286" s="297"/>
      <c r="F286" s="302" t="s">
        <v>298</v>
      </c>
      <c r="G286" s="303"/>
      <c r="H286" s="304"/>
      <c r="I286" s="19"/>
      <c r="J286" s="19"/>
      <c r="K286" s="19"/>
      <c r="L286" s="19"/>
      <c r="M286" s="19"/>
      <c r="N286" s="19"/>
      <c r="O286" s="19"/>
      <c r="P286" s="19"/>
      <c r="Q286" s="19"/>
      <c r="R286" s="19"/>
      <c r="S286" s="19"/>
      <c r="T286" s="19"/>
      <c r="U286" s="20"/>
      <c r="V286" s="138">
        <f t="shared" si="7"/>
        <v>0</v>
      </c>
      <c r="W286" s="301"/>
    </row>
    <row r="287" spans="1:23" ht="18.75" customHeight="1">
      <c r="A287" s="385"/>
      <c r="B287" s="291">
        <v>4</v>
      </c>
      <c r="C287" s="293"/>
      <c r="D287" s="294"/>
      <c r="E287" s="297"/>
      <c r="F287" s="298" t="s">
        <v>300</v>
      </c>
      <c r="G287" s="299"/>
      <c r="H287" s="300"/>
      <c r="I287" s="104"/>
      <c r="J287" s="104"/>
      <c r="K287" s="104"/>
      <c r="L287" s="104"/>
      <c r="M287" s="104"/>
      <c r="N287" s="104"/>
      <c r="O287" s="104"/>
      <c r="P287" s="104"/>
      <c r="Q287" s="104"/>
      <c r="R287" s="104"/>
      <c r="S287" s="104"/>
      <c r="T287" s="104"/>
      <c r="U287" s="105"/>
      <c r="V287" s="138">
        <f t="shared" si="7"/>
        <v>0</v>
      </c>
      <c r="W287" s="301" t="str">
        <f>IF(V287=0,"-",V288/V287)</f>
        <v>-</v>
      </c>
    </row>
    <row r="288" spans="1:23" ht="18.75" customHeight="1">
      <c r="A288" s="385"/>
      <c r="B288" s="292"/>
      <c r="C288" s="295"/>
      <c r="D288" s="296"/>
      <c r="E288" s="297"/>
      <c r="F288" s="302" t="s">
        <v>298</v>
      </c>
      <c r="G288" s="303"/>
      <c r="H288" s="304"/>
      <c r="I288" s="19"/>
      <c r="J288" s="19"/>
      <c r="K288" s="19"/>
      <c r="L288" s="19"/>
      <c r="M288" s="19"/>
      <c r="N288" s="19"/>
      <c r="O288" s="19"/>
      <c r="P288" s="19"/>
      <c r="Q288" s="19"/>
      <c r="R288" s="19"/>
      <c r="S288" s="19"/>
      <c r="T288" s="19"/>
      <c r="U288" s="20"/>
      <c r="V288" s="138">
        <f t="shared" si="7"/>
        <v>0</v>
      </c>
      <c r="W288" s="301"/>
    </row>
    <row r="289" spans="1:23" ht="18.75" customHeight="1">
      <c r="A289" s="385"/>
      <c r="B289" s="291">
        <v>5</v>
      </c>
      <c r="C289" s="293"/>
      <c r="D289" s="294"/>
      <c r="E289" s="297"/>
      <c r="F289" s="298" t="s">
        <v>300</v>
      </c>
      <c r="G289" s="299"/>
      <c r="H289" s="300"/>
      <c r="I289" s="104"/>
      <c r="J289" s="104"/>
      <c r="K289" s="104"/>
      <c r="L289" s="104"/>
      <c r="M289" s="104"/>
      <c r="N289" s="104"/>
      <c r="O289" s="104"/>
      <c r="P289" s="104"/>
      <c r="Q289" s="104"/>
      <c r="R289" s="104"/>
      <c r="S289" s="104"/>
      <c r="T289" s="104"/>
      <c r="U289" s="105"/>
      <c r="V289" s="138">
        <f t="shared" si="7"/>
        <v>0</v>
      </c>
      <c r="W289" s="301" t="str">
        <f>IF(V289=0,"-",V290/V289)</f>
        <v>-</v>
      </c>
    </row>
    <row r="290" spans="1:23" ht="18.75" customHeight="1">
      <c r="A290" s="386"/>
      <c r="B290" s="292"/>
      <c r="C290" s="295"/>
      <c r="D290" s="296"/>
      <c r="E290" s="297"/>
      <c r="F290" s="302" t="s">
        <v>298</v>
      </c>
      <c r="G290" s="303"/>
      <c r="H290" s="304"/>
      <c r="I290" s="19"/>
      <c r="J290" s="19"/>
      <c r="K290" s="19"/>
      <c r="L290" s="19"/>
      <c r="M290" s="19"/>
      <c r="N290" s="19"/>
      <c r="O290" s="19"/>
      <c r="P290" s="19"/>
      <c r="Q290" s="19"/>
      <c r="R290" s="19"/>
      <c r="S290" s="19"/>
      <c r="T290" s="19"/>
      <c r="U290" s="20"/>
      <c r="V290" s="138">
        <f t="shared" si="7"/>
        <v>0</v>
      </c>
      <c r="W290" s="301"/>
    </row>
    <row r="291" spans="1:23" ht="34.5" customHeight="1"/>
    <row r="292" spans="1:23" ht="12.75" customHeight="1"/>
    <row r="293" spans="1:23" ht="12.75" customHeight="1">
      <c r="A293" s="287" t="s">
        <v>1247</v>
      </c>
      <c r="B293" s="287"/>
      <c r="C293" s="287"/>
      <c r="D293" s="287"/>
      <c r="F293" s="287" t="s">
        <v>1248</v>
      </c>
      <c r="G293" s="287"/>
      <c r="H293" s="287"/>
      <c r="I293" s="287"/>
      <c r="J293" s="287"/>
      <c r="K293" s="287"/>
      <c r="L293" s="287"/>
      <c r="M293" s="287"/>
      <c r="N293" s="287"/>
      <c r="O293" s="287"/>
      <c r="Q293" s="287" t="s">
        <v>1249</v>
      </c>
      <c r="R293" s="287"/>
      <c r="S293" s="287"/>
      <c r="T293" s="287"/>
      <c r="U293" s="287"/>
      <c r="V293" s="287"/>
      <c r="W293" s="287"/>
    </row>
    <row r="294" spans="1:23" ht="12.75" customHeight="1">
      <c r="A294" s="288" t="s">
        <v>1052</v>
      </c>
      <c r="B294" s="288"/>
      <c r="C294" s="288"/>
      <c r="D294" s="288"/>
      <c r="F294" s="288" t="s">
        <v>1053</v>
      </c>
      <c r="G294" s="288"/>
      <c r="H294" s="288"/>
      <c r="I294" s="288"/>
      <c r="J294" s="288"/>
      <c r="K294" s="288"/>
      <c r="L294" s="288"/>
      <c r="M294" s="288"/>
      <c r="N294" s="288"/>
      <c r="O294" s="288"/>
      <c r="Q294" s="288" t="s">
        <v>1054</v>
      </c>
      <c r="R294" s="288"/>
      <c r="S294" s="288"/>
      <c r="T294" s="288"/>
      <c r="U294" s="288"/>
      <c r="V294" s="288"/>
      <c r="W294" s="288"/>
    </row>
    <row r="295" spans="1:23" ht="45.75" customHeight="1">
      <c r="A295" s="119"/>
      <c r="B295" s="119"/>
      <c r="C295" s="119"/>
      <c r="D295" s="119"/>
      <c r="F295" s="119"/>
      <c r="G295" s="119"/>
      <c r="H295" s="119"/>
      <c r="I295" s="119"/>
      <c r="J295" s="119"/>
      <c r="K295" s="119"/>
      <c r="L295" s="119"/>
      <c r="M295" s="119"/>
      <c r="N295" s="119"/>
      <c r="O295" s="119"/>
      <c r="Q295" s="119"/>
      <c r="R295" s="119"/>
      <c r="S295" s="119"/>
      <c r="T295" s="119"/>
      <c r="U295" s="119"/>
      <c r="V295" s="119"/>
      <c r="W295" s="119"/>
    </row>
    <row r="297" spans="1:23">
      <c r="A297" s="287" t="s">
        <v>1034</v>
      </c>
      <c r="B297" s="287"/>
      <c r="C297" s="287"/>
      <c r="D297" s="287"/>
      <c r="F297" s="287" t="s">
        <v>1035</v>
      </c>
      <c r="G297" s="287"/>
      <c r="H297" s="287"/>
      <c r="I297" s="287"/>
      <c r="J297" s="287"/>
      <c r="K297" s="287"/>
      <c r="L297" s="287"/>
      <c r="M297" s="287"/>
      <c r="N297" s="287"/>
      <c r="O297" s="287"/>
      <c r="Q297" s="287" t="s">
        <v>1036</v>
      </c>
      <c r="R297" s="287"/>
      <c r="S297" s="287"/>
      <c r="T297" s="287"/>
      <c r="U297" s="287"/>
      <c r="V297" s="287"/>
      <c r="W297" s="287"/>
    </row>
    <row r="298" spans="1:23">
      <c r="A298" s="288"/>
      <c r="B298" s="288"/>
      <c r="C298" s="288"/>
      <c r="D298" s="288"/>
      <c r="F298" s="288"/>
      <c r="G298" s="288"/>
      <c r="H298" s="288"/>
      <c r="I298" s="288"/>
      <c r="J298" s="288"/>
      <c r="K298" s="288"/>
      <c r="L298" s="288"/>
      <c r="M298" s="288"/>
      <c r="N298" s="288"/>
      <c r="O298" s="288"/>
      <c r="Q298" s="288"/>
      <c r="R298" s="288"/>
      <c r="S298" s="288"/>
      <c r="T298" s="288"/>
      <c r="U298" s="288"/>
      <c r="V298" s="288"/>
      <c r="W298" s="288"/>
    </row>
    <row r="299" spans="1:23" hidden="1"/>
    <row r="300" spans="1:23" hidden="1"/>
    <row r="301" spans="1:23" hidden="1"/>
    <row r="302" spans="1:23" hidden="1"/>
    <row r="303" spans="1:23" hidden="1"/>
    <row r="304" spans="1:23" hidden="1"/>
    <row r="305" spans="1:2" hidden="1"/>
    <row r="306" spans="1:2" hidden="1"/>
    <row r="307" spans="1:2" hidden="1"/>
    <row r="308" spans="1:2" hidden="1"/>
    <row r="309" spans="1:2" hidden="1"/>
    <row r="310" spans="1:2" hidden="1"/>
    <row r="311" spans="1:2" hidden="1"/>
    <row r="312" spans="1:2" hidden="1"/>
    <row r="313" spans="1:2" hidden="1"/>
    <row r="314" spans="1:2" hidden="1">
      <c r="A314" s="1">
        <v>1</v>
      </c>
      <c r="B314" s="10" t="s">
        <v>33</v>
      </c>
    </row>
    <row r="315" spans="1:2" hidden="1">
      <c r="A315" s="1">
        <v>2</v>
      </c>
      <c r="B315" s="10" t="s">
        <v>34</v>
      </c>
    </row>
    <row r="316" spans="1:2" hidden="1">
      <c r="A316" s="1">
        <v>3</v>
      </c>
      <c r="B316" s="10" t="s">
        <v>35</v>
      </c>
    </row>
    <row r="317" spans="1:2" hidden="1">
      <c r="A317" s="1">
        <v>4</v>
      </c>
      <c r="B317" s="10" t="s">
        <v>36</v>
      </c>
    </row>
    <row r="318" spans="1:2" hidden="1"/>
    <row r="319" spans="1:2" hidden="1"/>
    <row r="320" spans="1:2" hidden="1">
      <c r="B320" s="1" t="s">
        <v>37</v>
      </c>
    </row>
    <row r="321" spans="1:2" hidden="1">
      <c r="A321" s="1">
        <v>1</v>
      </c>
      <c r="B321" s="1" t="s">
        <v>38</v>
      </c>
    </row>
    <row r="322" spans="1:2" hidden="1">
      <c r="A322" s="1">
        <v>2</v>
      </c>
      <c r="B322" s="1" t="s">
        <v>39</v>
      </c>
    </row>
    <row r="323" spans="1:2" hidden="1">
      <c r="A323" s="1">
        <v>3</v>
      </c>
      <c r="B323" s="1" t="s">
        <v>40</v>
      </c>
    </row>
    <row r="324" spans="1:2" hidden="1">
      <c r="A324" s="1">
        <v>4</v>
      </c>
      <c r="B324" s="1" t="s">
        <v>41</v>
      </c>
    </row>
    <row r="325" spans="1:2" hidden="1"/>
    <row r="326" spans="1:2" hidden="1"/>
    <row r="327" spans="1:2" hidden="1">
      <c r="B327" s="1" t="s">
        <v>42</v>
      </c>
    </row>
    <row r="328" spans="1:2" hidden="1">
      <c r="A328" s="1">
        <v>1.1000000000000001</v>
      </c>
      <c r="B328" s="1" t="s">
        <v>43</v>
      </c>
    </row>
    <row r="329" spans="1:2" hidden="1">
      <c r="A329" s="1">
        <v>1.2</v>
      </c>
      <c r="B329" s="1" t="s">
        <v>44</v>
      </c>
    </row>
    <row r="330" spans="1:2" hidden="1">
      <c r="A330" s="1">
        <v>1.3</v>
      </c>
      <c r="B330" s="1" t="s">
        <v>45</v>
      </c>
    </row>
    <row r="331" spans="1:2" hidden="1">
      <c r="A331" s="1">
        <v>1.4</v>
      </c>
      <c r="B331" s="1" t="s">
        <v>46</v>
      </c>
    </row>
    <row r="332" spans="1:2" hidden="1">
      <c r="A332" s="1">
        <v>1.5</v>
      </c>
      <c r="B332" s="1" t="s">
        <v>47</v>
      </c>
    </row>
    <row r="333" spans="1:2" hidden="1">
      <c r="A333" s="1">
        <v>1.6</v>
      </c>
      <c r="B333" s="1" t="s">
        <v>48</v>
      </c>
    </row>
    <row r="334" spans="1:2" hidden="1">
      <c r="A334" s="1">
        <v>1.7</v>
      </c>
      <c r="B334" s="1" t="s">
        <v>49</v>
      </c>
    </row>
    <row r="335" spans="1:2" hidden="1">
      <c r="A335" s="1">
        <v>1.8</v>
      </c>
      <c r="B335" s="1" t="s">
        <v>50</v>
      </c>
    </row>
    <row r="336" spans="1:2" hidden="1">
      <c r="A336" s="1">
        <v>2.1</v>
      </c>
      <c r="B336" s="1" t="s">
        <v>51</v>
      </c>
    </row>
    <row r="337" spans="1:2" hidden="1">
      <c r="A337" s="1">
        <v>2.2000000000000002</v>
      </c>
      <c r="B337" s="1" t="s">
        <v>52</v>
      </c>
    </row>
    <row r="338" spans="1:2" hidden="1">
      <c r="A338" s="1">
        <v>2.2999999999999998</v>
      </c>
      <c r="B338" s="1" t="s">
        <v>53</v>
      </c>
    </row>
    <row r="339" spans="1:2" hidden="1">
      <c r="A339" s="1">
        <v>2.4</v>
      </c>
      <c r="B339" s="1" t="s">
        <v>54</v>
      </c>
    </row>
    <row r="340" spans="1:2" hidden="1">
      <c r="A340" s="1">
        <v>2.5</v>
      </c>
      <c r="B340" s="1" t="s">
        <v>55</v>
      </c>
    </row>
    <row r="341" spans="1:2" hidden="1">
      <c r="A341" s="1">
        <v>2.6</v>
      </c>
      <c r="B341" s="1" t="s">
        <v>56</v>
      </c>
    </row>
    <row r="342" spans="1:2" hidden="1">
      <c r="A342" s="1">
        <v>2.7</v>
      </c>
      <c r="B342" s="1" t="s">
        <v>57</v>
      </c>
    </row>
    <row r="343" spans="1:2" hidden="1">
      <c r="A343" s="1">
        <v>3.1</v>
      </c>
      <c r="B343" s="1" t="s">
        <v>58</v>
      </c>
    </row>
    <row r="344" spans="1:2" hidden="1">
      <c r="A344" s="1">
        <v>3.2</v>
      </c>
      <c r="B344" s="1" t="s">
        <v>59</v>
      </c>
    </row>
    <row r="345" spans="1:2" hidden="1">
      <c r="A345" s="1">
        <v>3.3</v>
      </c>
      <c r="B345" s="1" t="s">
        <v>60</v>
      </c>
    </row>
    <row r="346" spans="1:2" hidden="1">
      <c r="A346" s="1">
        <v>3.4</v>
      </c>
      <c r="B346" s="1" t="s">
        <v>61</v>
      </c>
    </row>
    <row r="347" spans="1:2" hidden="1">
      <c r="A347" s="1">
        <v>3.5</v>
      </c>
      <c r="B347" s="1" t="s">
        <v>62</v>
      </c>
    </row>
    <row r="348" spans="1:2" hidden="1">
      <c r="A348" s="1">
        <v>3.6</v>
      </c>
      <c r="B348" s="1" t="s">
        <v>63</v>
      </c>
    </row>
    <row r="349" spans="1:2" hidden="1">
      <c r="A349" s="1">
        <v>3.7</v>
      </c>
      <c r="B349" s="1" t="s">
        <v>64</v>
      </c>
    </row>
    <row r="350" spans="1:2" hidden="1">
      <c r="A350" s="1">
        <v>3.8</v>
      </c>
      <c r="B350" s="1" t="s">
        <v>65</v>
      </c>
    </row>
    <row r="351" spans="1:2" hidden="1">
      <c r="A351" s="1">
        <v>3.9</v>
      </c>
      <c r="B351" s="1" t="s">
        <v>66</v>
      </c>
    </row>
    <row r="352" spans="1:2" hidden="1">
      <c r="A352" s="1">
        <v>4.0999999999999996</v>
      </c>
      <c r="B352" s="1" t="s">
        <v>67</v>
      </c>
    </row>
    <row r="353" spans="1:2" hidden="1">
      <c r="A353" s="1">
        <v>4.2</v>
      </c>
      <c r="B353" s="1" t="s">
        <v>68</v>
      </c>
    </row>
    <row r="354" spans="1:2" hidden="1">
      <c r="A354" s="1">
        <v>4.3</v>
      </c>
      <c r="B354" s="1" t="s">
        <v>69</v>
      </c>
    </row>
    <row r="355" spans="1:2" hidden="1">
      <c r="A355" s="1">
        <v>4.4000000000000004</v>
      </c>
      <c r="B355" s="1" t="s">
        <v>70</v>
      </c>
    </row>
    <row r="356" spans="1:2" hidden="1"/>
    <row r="357" spans="1:2" hidden="1"/>
    <row r="358" spans="1:2" hidden="1"/>
    <row r="359" spans="1:2" hidden="1">
      <c r="B359" s="1" t="s">
        <v>71</v>
      </c>
    </row>
    <row r="360" spans="1:2" hidden="1">
      <c r="A360" s="1" t="s">
        <v>72</v>
      </c>
      <c r="B360" s="1" t="s">
        <v>43</v>
      </c>
    </row>
    <row r="361" spans="1:2" hidden="1">
      <c r="A361" s="1" t="s">
        <v>73</v>
      </c>
      <c r="B361" s="1" t="s">
        <v>74</v>
      </c>
    </row>
    <row r="362" spans="1:2" hidden="1">
      <c r="A362" s="1" t="s">
        <v>75</v>
      </c>
      <c r="B362" s="1" t="s">
        <v>76</v>
      </c>
    </row>
    <row r="363" spans="1:2" hidden="1">
      <c r="A363" s="1" t="s">
        <v>77</v>
      </c>
      <c r="B363" s="1" t="s">
        <v>78</v>
      </c>
    </row>
    <row r="364" spans="1:2" hidden="1">
      <c r="A364" s="1" t="s">
        <v>79</v>
      </c>
      <c r="B364" s="1" t="s">
        <v>80</v>
      </c>
    </row>
    <row r="365" spans="1:2" hidden="1">
      <c r="A365" s="1" t="s">
        <v>81</v>
      </c>
      <c r="B365" s="1" t="s">
        <v>82</v>
      </c>
    </row>
    <row r="366" spans="1:2" hidden="1">
      <c r="A366" s="1" t="s">
        <v>83</v>
      </c>
      <c r="B366" s="1" t="s">
        <v>84</v>
      </c>
    </row>
    <row r="367" spans="1:2" hidden="1">
      <c r="A367" s="1" t="s">
        <v>85</v>
      </c>
      <c r="B367" s="1" t="s">
        <v>86</v>
      </c>
    </row>
    <row r="368" spans="1:2" hidden="1">
      <c r="A368" s="1" t="s">
        <v>87</v>
      </c>
      <c r="B368" s="1" t="s">
        <v>88</v>
      </c>
    </row>
    <row r="369" spans="1:2" hidden="1">
      <c r="A369" s="1" t="s">
        <v>89</v>
      </c>
      <c r="B369" s="1" t="s">
        <v>90</v>
      </c>
    </row>
    <row r="370" spans="1:2" hidden="1">
      <c r="A370" s="1" t="s">
        <v>91</v>
      </c>
      <c r="B370" s="1" t="s">
        <v>92</v>
      </c>
    </row>
    <row r="371" spans="1:2" hidden="1">
      <c r="A371" s="1" t="s">
        <v>93</v>
      </c>
      <c r="B371" s="1" t="s">
        <v>94</v>
      </c>
    </row>
    <row r="372" spans="1:2" hidden="1">
      <c r="A372" s="1" t="s">
        <v>95</v>
      </c>
      <c r="B372" s="1" t="s">
        <v>96</v>
      </c>
    </row>
    <row r="373" spans="1:2" hidden="1">
      <c r="A373" s="1" t="s">
        <v>97</v>
      </c>
      <c r="B373" s="1" t="s">
        <v>98</v>
      </c>
    </row>
    <row r="374" spans="1:2" hidden="1">
      <c r="A374" s="1" t="s">
        <v>99</v>
      </c>
      <c r="B374" s="1" t="s">
        <v>100</v>
      </c>
    </row>
    <row r="375" spans="1:2" hidden="1">
      <c r="A375" s="1" t="s">
        <v>101</v>
      </c>
      <c r="B375" s="1" t="s">
        <v>46</v>
      </c>
    </row>
    <row r="376" spans="1:2" hidden="1">
      <c r="A376" s="1" t="s">
        <v>102</v>
      </c>
      <c r="B376" s="1" t="s">
        <v>103</v>
      </c>
    </row>
    <row r="377" spans="1:2" hidden="1">
      <c r="A377" s="1" t="s">
        <v>104</v>
      </c>
      <c r="B377" s="1" t="s">
        <v>105</v>
      </c>
    </row>
    <row r="378" spans="1:2" hidden="1">
      <c r="A378" s="1" t="s">
        <v>106</v>
      </c>
      <c r="B378" s="1" t="s">
        <v>107</v>
      </c>
    </row>
    <row r="379" spans="1:2" hidden="1">
      <c r="A379" s="1" t="s">
        <v>108</v>
      </c>
      <c r="B379" s="1" t="s">
        <v>109</v>
      </c>
    </row>
    <row r="380" spans="1:2" hidden="1">
      <c r="A380" s="1" t="s">
        <v>110</v>
      </c>
      <c r="B380" s="1" t="s">
        <v>111</v>
      </c>
    </row>
    <row r="381" spans="1:2" hidden="1">
      <c r="A381" s="1" t="s">
        <v>112</v>
      </c>
      <c r="B381" s="1" t="s">
        <v>113</v>
      </c>
    </row>
    <row r="382" spans="1:2" hidden="1">
      <c r="A382" s="1" t="s">
        <v>114</v>
      </c>
      <c r="B382" s="1" t="s">
        <v>115</v>
      </c>
    </row>
    <row r="383" spans="1:2" hidden="1">
      <c r="A383" s="1" t="s">
        <v>116</v>
      </c>
      <c r="B383" s="1" t="s">
        <v>117</v>
      </c>
    </row>
    <row r="384" spans="1:2" hidden="1">
      <c r="A384" s="1" t="s">
        <v>118</v>
      </c>
      <c r="B384" s="1" t="s">
        <v>119</v>
      </c>
    </row>
    <row r="385" spans="1:2" hidden="1">
      <c r="A385" s="1" t="s">
        <v>120</v>
      </c>
      <c r="B385" s="1" t="s">
        <v>121</v>
      </c>
    </row>
    <row r="386" spans="1:2" hidden="1">
      <c r="A386" s="1" t="s">
        <v>122</v>
      </c>
      <c r="B386" s="1" t="s">
        <v>123</v>
      </c>
    </row>
    <row r="387" spans="1:2" hidden="1">
      <c r="A387" s="1" t="s">
        <v>124</v>
      </c>
      <c r="B387" s="1" t="s">
        <v>125</v>
      </c>
    </row>
    <row r="388" spans="1:2" hidden="1">
      <c r="A388" s="1" t="s">
        <v>126</v>
      </c>
      <c r="B388" s="1" t="s">
        <v>127</v>
      </c>
    </row>
    <row r="389" spans="1:2" hidden="1">
      <c r="A389" s="1" t="s">
        <v>128</v>
      </c>
      <c r="B389" s="1" t="s">
        <v>100</v>
      </c>
    </row>
    <row r="390" spans="1:2" hidden="1">
      <c r="A390" s="1" t="s">
        <v>129</v>
      </c>
      <c r="B390" s="1" t="s">
        <v>130</v>
      </c>
    </row>
    <row r="391" spans="1:2" hidden="1">
      <c r="A391" s="1" t="s">
        <v>131</v>
      </c>
      <c r="B391" s="1" t="s">
        <v>132</v>
      </c>
    </row>
    <row r="392" spans="1:2" hidden="1">
      <c r="A392" s="1" t="s">
        <v>133</v>
      </c>
      <c r="B392" s="1" t="s">
        <v>134</v>
      </c>
    </row>
    <row r="393" spans="1:2" hidden="1">
      <c r="A393" s="1" t="s">
        <v>135</v>
      </c>
      <c r="B393" s="1" t="s">
        <v>136</v>
      </c>
    </row>
    <row r="394" spans="1:2" hidden="1">
      <c r="A394" s="1" t="s">
        <v>137</v>
      </c>
      <c r="B394" s="1" t="s">
        <v>138</v>
      </c>
    </row>
    <row r="395" spans="1:2" hidden="1">
      <c r="A395" s="1" t="s">
        <v>139</v>
      </c>
      <c r="B395" s="1" t="s">
        <v>140</v>
      </c>
    </row>
    <row r="396" spans="1:2" hidden="1">
      <c r="A396" s="1" t="s">
        <v>141</v>
      </c>
      <c r="B396" s="1" t="s">
        <v>142</v>
      </c>
    </row>
    <row r="397" spans="1:2" hidden="1">
      <c r="A397" s="1" t="s">
        <v>143</v>
      </c>
      <c r="B397" s="1" t="s">
        <v>144</v>
      </c>
    </row>
    <row r="398" spans="1:2" hidden="1">
      <c r="A398" s="1" t="s">
        <v>145</v>
      </c>
      <c r="B398" s="1" t="s">
        <v>146</v>
      </c>
    </row>
    <row r="399" spans="1:2" hidden="1">
      <c r="A399" s="1" t="s">
        <v>147</v>
      </c>
      <c r="B399" s="1" t="s">
        <v>148</v>
      </c>
    </row>
    <row r="400" spans="1:2" hidden="1">
      <c r="A400" s="1" t="s">
        <v>149</v>
      </c>
      <c r="B400" s="1" t="s">
        <v>150</v>
      </c>
    </row>
    <row r="401" spans="1:2" hidden="1">
      <c r="A401" s="1" t="s">
        <v>151</v>
      </c>
      <c r="B401" s="1" t="s">
        <v>152</v>
      </c>
    </row>
    <row r="402" spans="1:2" hidden="1">
      <c r="A402" s="1" t="s">
        <v>153</v>
      </c>
      <c r="B402" s="1" t="s">
        <v>154</v>
      </c>
    </row>
    <row r="403" spans="1:2" hidden="1">
      <c r="A403" s="1" t="s">
        <v>155</v>
      </c>
      <c r="B403" s="1" t="s">
        <v>156</v>
      </c>
    </row>
    <row r="404" spans="1:2" hidden="1">
      <c r="A404" s="1" t="s">
        <v>157</v>
      </c>
      <c r="B404" s="1" t="s">
        <v>158</v>
      </c>
    </row>
    <row r="405" spans="1:2" hidden="1">
      <c r="A405" s="1" t="s">
        <v>159</v>
      </c>
      <c r="B405" s="1" t="s">
        <v>160</v>
      </c>
    </row>
    <row r="406" spans="1:2" hidden="1">
      <c r="A406" s="1" t="s">
        <v>161</v>
      </c>
      <c r="B406" s="1" t="s">
        <v>162</v>
      </c>
    </row>
    <row r="407" spans="1:2" hidden="1">
      <c r="A407" s="1" t="s">
        <v>163</v>
      </c>
      <c r="B407" s="1" t="s">
        <v>164</v>
      </c>
    </row>
    <row r="408" spans="1:2" hidden="1">
      <c r="A408" s="1" t="s">
        <v>165</v>
      </c>
      <c r="B408" s="1" t="s">
        <v>166</v>
      </c>
    </row>
    <row r="409" spans="1:2" hidden="1">
      <c r="A409" s="1" t="s">
        <v>167</v>
      </c>
      <c r="B409" s="1" t="s">
        <v>168</v>
      </c>
    </row>
    <row r="410" spans="1:2" hidden="1">
      <c r="A410" s="1" t="s">
        <v>169</v>
      </c>
      <c r="B410" s="1" t="s">
        <v>170</v>
      </c>
    </row>
    <row r="411" spans="1:2" hidden="1">
      <c r="A411" s="1" t="s">
        <v>171</v>
      </c>
      <c r="B411" s="1" t="s">
        <v>172</v>
      </c>
    </row>
    <row r="412" spans="1:2" hidden="1">
      <c r="A412" s="1" t="s">
        <v>173</v>
      </c>
      <c r="B412" s="1" t="s">
        <v>174</v>
      </c>
    </row>
    <row r="413" spans="1:2" hidden="1">
      <c r="A413" s="1" t="s">
        <v>175</v>
      </c>
      <c r="B413" s="1" t="s">
        <v>176</v>
      </c>
    </row>
    <row r="414" spans="1:2" hidden="1">
      <c r="A414" s="1" t="s">
        <v>177</v>
      </c>
      <c r="B414" s="1" t="s">
        <v>178</v>
      </c>
    </row>
    <row r="415" spans="1:2" hidden="1">
      <c r="A415" s="1" t="s">
        <v>179</v>
      </c>
      <c r="B415" s="1" t="s">
        <v>180</v>
      </c>
    </row>
    <row r="416" spans="1:2" hidden="1">
      <c r="A416" s="1" t="s">
        <v>181</v>
      </c>
      <c r="B416" s="1" t="s">
        <v>182</v>
      </c>
    </row>
    <row r="417" spans="1:2" hidden="1">
      <c r="A417" s="1" t="s">
        <v>183</v>
      </c>
      <c r="B417" s="1" t="s">
        <v>184</v>
      </c>
    </row>
    <row r="418" spans="1:2" hidden="1">
      <c r="A418" s="1" t="s">
        <v>185</v>
      </c>
      <c r="B418" s="1" t="s">
        <v>186</v>
      </c>
    </row>
    <row r="419" spans="1:2" hidden="1">
      <c r="A419" s="1" t="s">
        <v>187</v>
      </c>
      <c r="B419" s="1" t="s">
        <v>188</v>
      </c>
    </row>
    <row r="420" spans="1:2" hidden="1">
      <c r="A420" s="1" t="s">
        <v>189</v>
      </c>
      <c r="B420" s="1" t="s">
        <v>190</v>
      </c>
    </row>
    <row r="421" spans="1:2" hidden="1">
      <c r="A421" s="1" t="s">
        <v>191</v>
      </c>
      <c r="B421" s="1" t="s">
        <v>192</v>
      </c>
    </row>
    <row r="422" spans="1:2" hidden="1">
      <c r="A422" s="1" t="s">
        <v>193</v>
      </c>
      <c r="B422" s="1" t="s">
        <v>194</v>
      </c>
    </row>
    <row r="423" spans="1:2" hidden="1">
      <c r="A423" s="1" t="s">
        <v>195</v>
      </c>
      <c r="B423" s="1" t="s">
        <v>196</v>
      </c>
    </row>
    <row r="424" spans="1:2" hidden="1">
      <c r="A424" s="1" t="s">
        <v>197</v>
      </c>
      <c r="B424" s="1" t="s">
        <v>198</v>
      </c>
    </row>
    <row r="425" spans="1:2" hidden="1">
      <c r="A425" s="1" t="s">
        <v>199</v>
      </c>
      <c r="B425" s="1" t="s">
        <v>200</v>
      </c>
    </row>
    <row r="426" spans="1:2" hidden="1">
      <c r="A426" s="1" t="s">
        <v>201</v>
      </c>
      <c r="B426" s="1" t="s">
        <v>202</v>
      </c>
    </row>
    <row r="427" spans="1:2" hidden="1">
      <c r="A427" s="1" t="s">
        <v>203</v>
      </c>
      <c r="B427" s="1" t="s">
        <v>204</v>
      </c>
    </row>
    <row r="428" spans="1:2" hidden="1">
      <c r="A428" s="1" t="s">
        <v>205</v>
      </c>
      <c r="B428" s="1" t="s">
        <v>206</v>
      </c>
    </row>
    <row r="429" spans="1:2" hidden="1">
      <c r="A429" s="1" t="s">
        <v>207</v>
      </c>
      <c r="B429" s="1" t="s">
        <v>208</v>
      </c>
    </row>
    <row r="430" spans="1:2" hidden="1">
      <c r="A430" s="1" t="s">
        <v>209</v>
      </c>
      <c r="B430" s="1" t="s">
        <v>210</v>
      </c>
    </row>
    <row r="431" spans="1:2" hidden="1">
      <c r="A431" s="1" t="s">
        <v>211</v>
      </c>
      <c r="B431" s="1" t="s">
        <v>212</v>
      </c>
    </row>
    <row r="432" spans="1:2" hidden="1">
      <c r="A432" s="1" t="s">
        <v>213</v>
      </c>
      <c r="B432" s="1" t="s">
        <v>214</v>
      </c>
    </row>
    <row r="433" spans="1:2" hidden="1">
      <c r="A433" s="1" t="s">
        <v>215</v>
      </c>
      <c r="B433" s="1" t="s">
        <v>216</v>
      </c>
    </row>
    <row r="434" spans="1:2" hidden="1">
      <c r="A434" s="1" t="s">
        <v>217</v>
      </c>
      <c r="B434" s="1" t="s">
        <v>218</v>
      </c>
    </row>
    <row r="435" spans="1:2" hidden="1">
      <c r="A435" s="1" t="s">
        <v>219</v>
      </c>
      <c r="B435" s="1" t="s">
        <v>220</v>
      </c>
    </row>
    <row r="436" spans="1:2" hidden="1">
      <c r="A436" s="1" t="s">
        <v>221</v>
      </c>
      <c r="B436" s="1" t="s">
        <v>222</v>
      </c>
    </row>
    <row r="437" spans="1:2" hidden="1">
      <c r="A437" s="1" t="s">
        <v>223</v>
      </c>
      <c r="B437" s="1" t="s">
        <v>224</v>
      </c>
    </row>
    <row r="438" spans="1:2" hidden="1">
      <c r="A438" s="1" t="s">
        <v>225</v>
      </c>
      <c r="B438" s="1" t="s">
        <v>226</v>
      </c>
    </row>
    <row r="439" spans="1:2" hidden="1">
      <c r="A439" s="1" t="s">
        <v>227</v>
      </c>
      <c r="B439" s="1" t="s">
        <v>228</v>
      </c>
    </row>
    <row r="440" spans="1:2" hidden="1">
      <c r="A440" s="1" t="s">
        <v>229</v>
      </c>
      <c r="B440" s="1" t="s">
        <v>230</v>
      </c>
    </row>
    <row r="441" spans="1:2" hidden="1">
      <c r="A441" s="1" t="s">
        <v>231</v>
      </c>
      <c r="B441" s="1" t="s">
        <v>232</v>
      </c>
    </row>
    <row r="442" spans="1:2" hidden="1">
      <c r="A442" s="1" t="s">
        <v>233</v>
      </c>
      <c r="B442" s="1" t="s">
        <v>234</v>
      </c>
    </row>
    <row r="443" spans="1:2" hidden="1">
      <c r="A443" s="1" t="s">
        <v>235</v>
      </c>
      <c r="B443" s="1" t="s">
        <v>236</v>
      </c>
    </row>
    <row r="444" spans="1:2" hidden="1">
      <c r="A444" s="1" t="s">
        <v>237</v>
      </c>
      <c r="B444" s="1" t="s">
        <v>238</v>
      </c>
    </row>
    <row r="445" spans="1:2" hidden="1">
      <c r="A445" s="1" t="s">
        <v>239</v>
      </c>
      <c r="B445" s="1" t="s">
        <v>240</v>
      </c>
    </row>
    <row r="446" spans="1:2" hidden="1">
      <c r="A446" s="1" t="s">
        <v>241</v>
      </c>
      <c r="B446" s="1" t="s">
        <v>242</v>
      </c>
    </row>
    <row r="447" spans="1:2" hidden="1">
      <c r="A447" s="1" t="s">
        <v>243</v>
      </c>
      <c r="B447" s="1" t="s">
        <v>244</v>
      </c>
    </row>
    <row r="448" spans="1:2" hidden="1">
      <c r="A448" s="1" t="s">
        <v>245</v>
      </c>
      <c r="B448" s="1" t="s">
        <v>246</v>
      </c>
    </row>
    <row r="449" spans="1:2" hidden="1">
      <c r="A449" s="1" t="s">
        <v>247</v>
      </c>
      <c r="B449" s="1" t="s">
        <v>248</v>
      </c>
    </row>
    <row r="450" spans="1:2" hidden="1">
      <c r="A450" s="1" t="s">
        <v>249</v>
      </c>
      <c r="B450" s="1" t="s">
        <v>250</v>
      </c>
    </row>
    <row r="451" spans="1:2" hidden="1">
      <c r="A451" s="1" t="s">
        <v>251</v>
      </c>
      <c r="B451" s="1" t="s">
        <v>252</v>
      </c>
    </row>
    <row r="452" spans="1:2" hidden="1">
      <c r="A452" s="1" t="s">
        <v>253</v>
      </c>
      <c r="B452" s="1" t="s">
        <v>254</v>
      </c>
    </row>
    <row r="453" spans="1:2" hidden="1">
      <c r="A453" s="1" t="s">
        <v>255</v>
      </c>
      <c r="B453" s="1" t="s">
        <v>256</v>
      </c>
    </row>
    <row r="454" spans="1:2" hidden="1">
      <c r="A454" s="1" t="s">
        <v>257</v>
      </c>
      <c r="B454" s="1" t="s">
        <v>258</v>
      </c>
    </row>
    <row r="455" spans="1:2" hidden="1">
      <c r="A455" s="1" t="s">
        <v>259</v>
      </c>
      <c r="B455" s="1" t="s">
        <v>260</v>
      </c>
    </row>
    <row r="456" spans="1:2" hidden="1">
      <c r="A456" s="1" t="s">
        <v>261</v>
      </c>
      <c r="B456" s="1" t="s">
        <v>262</v>
      </c>
    </row>
    <row r="457" spans="1:2" hidden="1">
      <c r="A457" s="1" t="s">
        <v>263</v>
      </c>
      <c r="B457" s="1" t="s">
        <v>264</v>
      </c>
    </row>
    <row r="458" spans="1:2" hidden="1">
      <c r="A458" s="1" t="s">
        <v>265</v>
      </c>
      <c r="B458" s="1" t="s">
        <v>266</v>
      </c>
    </row>
    <row r="459" spans="1:2" hidden="1">
      <c r="A459" s="1" t="s">
        <v>267</v>
      </c>
      <c r="B459" s="1" t="s">
        <v>268</v>
      </c>
    </row>
    <row r="460" spans="1:2" hidden="1">
      <c r="A460" s="1" t="s">
        <v>269</v>
      </c>
      <c r="B460" s="1" t="s">
        <v>270</v>
      </c>
    </row>
    <row r="461" spans="1:2" hidden="1">
      <c r="A461" s="1" t="s">
        <v>271</v>
      </c>
      <c r="B461" s="1" t="s">
        <v>272</v>
      </c>
    </row>
    <row r="462" spans="1:2" hidden="1">
      <c r="A462" s="1" t="s">
        <v>273</v>
      </c>
      <c r="B462" s="1" t="s">
        <v>274</v>
      </c>
    </row>
    <row r="463" spans="1:2" hidden="1">
      <c r="A463" s="1" t="s">
        <v>275</v>
      </c>
      <c r="B463" s="1" t="s">
        <v>276</v>
      </c>
    </row>
    <row r="464" spans="1:2" hidden="1">
      <c r="A464" s="1" t="s">
        <v>277</v>
      </c>
      <c r="B464" s="1" t="s">
        <v>278</v>
      </c>
    </row>
    <row r="465" spans="1:5" hidden="1">
      <c r="A465" s="1" t="s">
        <v>279</v>
      </c>
      <c r="B465" s="1" t="s">
        <v>280</v>
      </c>
    </row>
    <row r="466" spans="1:5" hidden="1">
      <c r="A466" s="1" t="s">
        <v>281</v>
      </c>
      <c r="B466" s="1" t="s">
        <v>282</v>
      </c>
    </row>
    <row r="467" spans="1:5" hidden="1">
      <c r="A467" s="1" t="s">
        <v>283</v>
      </c>
      <c r="B467" s="1" t="s">
        <v>284</v>
      </c>
    </row>
    <row r="468" spans="1:5" hidden="1">
      <c r="A468" s="1" t="s">
        <v>285</v>
      </c>
      <c r="B468" s="1" t="s">
        <v>286</v>
      </c>
    </row>
    <row r="469" spans="1:5" hidden="1">
      <c r="A469" s="1" t="s">
        <v>287</v>
      </c>
      <c r="B469" s="1" t="s">
        <v>288</v>
      </c>
    </row>
    <row r="470" spans="1:5" hidden="1">
      <c r="A470" s="1" t="s">
        <v>289</v>
      </c>
      <c r="B470" s="1" t="s">
        <v>290</v>
      </c>
    </row>
    <row r="471" spans="1:5" hidden="1"/>
    <row r="472" spans="1:5" hidden="1"/>
    <row r="473" spans="1:5" hidden="1"/>
    <row r="474" spans="1:5" hidden="1">
      <c r="C474" s="1" t="s">
        <v>291</v>
      </c>
      <c r="D474" s="1" t="s">
        <v>292</v>
      </c>
      <c r="E474" s="1" t="s">
        <v>293</v>
      </c>
    </row>
    <row r="475" spans="1:5" hidden="1">
      <c r="C475" s="1" t="s">
        <v>308</v>
      </c>
      <c r="D475" s="1" t="s">
        <v>294</v>
      </c>
      <c r="E475" s="1" t="s">
        <v>295</v>
      </c>
    </row>
    <row r="476" spans="1:5" hidden="1">
      <c r="C476" s="1" t="s">
        <v>307</v>
      </c>
      <c r="E476" s="1" t="s">
        <v>296</v>
      </c>
    </row>
    <row r="477" spans="1:5" hidden="1">
      <c r="E477" s="1" t="s">
        <v>297</v>
      </c>
    </row>
    <row r="478" spans="1:5" hidden="1"/>
    <row r="479" spans="1:5" hidden="1"/>
    <row r="480" spans="1:5" hidden="1"/>
    <row r="481" spans="3:3" hidden="1"/>
    <row r="482" spans="3:3" hidden="1"/>
    <row r="483" spans="3:3" hidden="1">
      <c r="C483" s="1" t="s">
        <v>335</v>
      </c>
    </row>
    <row r="484" spans="3:3" hidden="1">
      <c r="C484" s="1" t="s">
        <v>336</v>
      </c>
    </row>
    <row r="485" spans="3:3" hidden="1">
      <c r="C485" s="1" t="s">
        <v>337</v>
      </c>
    </row>
    <row r="486" spans="3:3" hidden="1"/>
    <row r="487" spans="3:3" hidden="1"/>
    <row r="488" spans="3:3" hidden="1"/>
    <row r="489" spans="3:3" hidden="1"/>
    <row r="490" spans="3:3" hidden="1"/>
    <row r="491" spans="3:3" hidden="1"/>
    <row r="492" spans="3:3" hidden="1"/>
    <row r="493" spans="3:3" hidden="1"/>
    <row r="494" spans="3:3" hidden="1"/>
    <row r="495" spans="3:3" hidden="1"/>
    <row r="496" spans="3:3"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sheetData>
  <sheetProtection formatCells="0" formatColumns="0" formatRows="0" selectLockedCells="1" autoFilter="0"/>
  <protectedRanges>
    <protectedRange sqref="Q40 G38 O38 F56 O41:O42 G42 Q71 G69 O69 F87 O72:O73 G73 Q102 G100 O100 F118 O103:O104 G104 Q131 G129 O129 F147 O132:O133 G133 Q160 G158 O158 F176 O161:O162 G162 Q189 G187 O187 F205 O190:O191 G191 Q218 G216 O216 G220 O219:O220 F234" name="FIN"/>
    <protectedRange sqref="D8:W10" name="FIN_1"/>
    <protectedRange sqref="D14:W17" name="FIN_2"/>
    <protectedRange sqref="A20 A22 A24" name="FIN_3"/>
    <protectedRange sqref="C35 C66 C97 C126 C155 C184 C213" name="FIN_4"/>
    <protectedRange sqref="K37 K68 K99 K128 K157 K186 K215" name="FIN_5"/>
    <protectedRange sqref="I46:T47 I77:T77 I82:T82 I108:T109 I113:T114 I137:T138 I142:T143 I166:T167 I171:T172 I195:T196 I200:T201 I224:T225 I229:T230 I51:T52 S78:T78 S83:T83 I241:T241 S242:T242" name="FIN_6"/>
    <protectedRange sqref="D46:E47 D77:E78 D108:E109 D137:E138 D166:E167 D195:E196 D224:E225" name="FIN_7"/>
    <protectedRange sqref="D51:E52 D82:E83 D113:E114 D142:E143 D171:E172 D200:E201 D229:E230" name="FIN_8"/>
    <protectedRange sqref="I78:R78 I83:R83 I242:R242" name="PROPOSITO"/>
  </protectedRanges>
  <dataConsolidate/>
  <mergeCells count="585">
    <mergeCell ref="A298:D298"/>
    <mergeCell ref="F298:O298"/>
    <mergeCell ref="Q298:W298"/>
    <mergeCell ref="A293:D293"/>
    <mergeCell ref="F293:O293"/>
    <mergeCell ref="Q293:W293"/>
    <mergeCell ref="A294:D294"/>
    <mergeCell ref="F294:O294"/>
    <mergeCell ref="Q294:W294"/>
    <mergeCell ref="A285:A290"/>
    <mergeCell ref="B287:B288"/>
    <mergeCell ref="C287:D288"/>
    <mergeCell ref="E287:E288"/>
    <mergeCell ref="F287:H287"/>
    <mergeCell ref="W287:W288"/>
    <mergeCell ref="F288:H288"/>
    <mergeCell ref="A297:D297"/>
    <mergeCell ref="F297:O297"/>
    <mergeCell ref="Q297:W297"/>
    <mergeCell ref="B285:B286"/>
    <mergeCell ref="C285:D286"/>
    <mergeCell ref="E285:E286"/>
    <mergeCell ref="F285:H285"/>
    <mergeCell ref="W285:W286"/>
    <mergeCell ref="F286:H286"/>
    <mergeCell ref="B289:B290"/>
    <mergeCell ref="C289:D290"/>
    <mergeCell ref="E289:E290"/>
    <mergeCell ref="F289:H289"/>
    <mergeCell ref="W289:W290"/>
    <mergeCell ref="F290:H290"/>
    <mergeCell ref="A281:A284"/>
    <mergeCell ref="B281:B282"/>
    <mergeCell ref="C281:D282"/>
    <mergeCell ref="E281:E282"/>
    <mergeCell ref="F281:H281"/>
    <mergeCell ref="W281:W282"/>
    <mergeCell ref="F282:H282"/>
    <mergeCell ref="B283:B284"/>
    <mergeCell ref="C283:D284"/>
    <mergeCell ref="E283:E284"/>
    <mergeCell ref="F283:H283"/>
    <mergeCell ref="W283:W284"/>
    <mergeCell ref="F284:H284"/>
    <mergeCell ref="E273:E274"/>
    <mergeCell ref="B279:B280"/>
    <mergeCell ref="C279:D280"/>
    <mergeCell ref="E279:E280"/>
    <mergeCell ref="F279:H279"/>
    <mergeCell ref="W279:W280"/>
    <mergeCell ref="F280:H280"/>
    <mergeCell ref="B277:B278"/>
    <mergeCell ref="C277:D278"/>
    <mergeCell ref="E277:E278"/>
    <mergeCell ref="F277:H277"/>
    <mergeCell ref="W277:W278"/>
    <mergeCell ref="F278:H278"/>
    <mergeCell ref="C267:D268"/>
    <mergeCell ref="E267:E268"/>
    <mergeCell ref="F267:H267"/>
    <mergeCell ref="W267:W268"/>
    <mergeCell ref="F268:H268"/>
    <mergeCell ref="F273:H273"/>
    <mergeCell ref="W273:W274"/>
    <mergeCell ref="F274:H274"/>
    <mergeCell ref="A275:A280"/>
    <mergeCell ref="B275:B276"/>
    <mergeCell ref="C275:D276"/>
    <mergeCell ref="E275:E276"/>
    <mergeCell ref="F275:H275"/>
    <mergeCell ref="W275:W276"/>
    <mergeCell ref="F276:H276"/>
    <mergeCell ref="A271:A274"/>
    <mergeCell ref="B271:B272"/>
    <mergeCell ref="C271:D272"/>
    <mergeCell ref="E271:E272"/>
    <mergeCell ref="F271:H271"/>
    <mergeCell ref="W271:W272"/>
    <mergeCell ref="F272:H272"/>
    <mergeCell ref="B273:B274"/>
    <mergeCell ref="C273:D274"/>
    <mergeCell ref="A265:A270"/>
    <mergeCell ref="B265:B266"/>
    <mergeCell ref="C265:D266"/>
    <mergeCell ref="E265:E266"/>
    <mergeCell ref="F265:H265"/>
    <mergeCell ref="W265:W266"/>
    <mergeCell ref="F266:H266"/>
    <mergeCell ref="A261:A264"/>
    <mergeCell ref="B261:B262"/>
    <mergeCell ref="C261:D262"/>
    <mergeCell ref="E261:E262"/>
    <mergeCell ref="F261:H261"/>
    <mergeCell ref="W261:W262"/>
    <mergeCell ref="F262:H262"/>
    <mergeCell ref="B263:B264"/>
    <mergeCell ref="C263:D264"/>
    <mergeCell ref="E263:E264"/>
    <mergeCell ref="B269:B270"/>
    <mergeCell ref="C269:D270"/>
    <mergeCell ref="E269:E270"/>
    <mergeCell ref="F269:H269"/>
    <mergeCell ref="W269:W270"/>
    <mergeCell ref="F270:H270"/>
    <mergeCell ref="B267:B268"/>
    <mergeCell ref="W259:W260"/>
    <mergeCell ref="F260:H260"/>
    <mergeCell ref="B257:B258"/>
    <mergeCell ref="C257:D258"/>
    <mergeCell ref="E257:E258"/>
    <mergeCell ref="F257:H257"/>
    <mergeCell ref="W257:W258"/>
    <mergeCell ref="F258:H258"/>
    <mergeCell ref="F263:H263"/>
    <mergeCell ref="W263:W264"/>
    <mergeCell ref="F264:H264"/>
    <mergeCell ref="F253:H253"/>
    <mergeCell ref="W253:W254"/>
    <mergeCell ref="F254:H254"/>
    <mergeCell ref="A255:A260"/>
    <mergeCell ref="B255:B256"/>
    <mergeCell ref="C255:D256"/>
    <mergeCell ref="E255:E256"/>
    <mergeCell ref="F255:H255"/>
    <mergeCell ref="W255:W256"/>
    <mergeCell ref="F256:H256"/>
    <mergeCell ref="A251:A254"/>
    <mergeCell ref="B251:B252"/>
    <mergeCell ref="C251:D252"/>
    <mergeCell ref="E251:E252"/>
    <mergeCell ref="F251:H251"/>
    <mergeCell ref="W251:W252"/>
    <mergeCell ref="F252:H252"/>
    <mergeCell ref="B253:B254"/>
    <mergeCell ref="C253:D254"/>
    <mergeCell ref="E253:E254"/>
    <mergeCell ref="B259:B260"/>
    <mergeCell ref="C259:D260"/>
    <mergeCell ref="E259:E260"/>
    <mergeCell ref="F259:H259"/>
    <mergeCell ref="A245:A250"/>
    <mergeCell ref="B245:B246"/>
    <mergeCell ref="C245:D246"/>
    <mergeCell ref="E245:E246"/>
    <mergeCell ref="F245:H245"/>
    <mergeCell ref="W245:W246"/>
    <mergeCell ref="F246:H246"/>
    <mergeCell ref="B247:B248"/>
    <mergeCell ref="C247:D248"/>
    <mergeCell ref="E247:E248"/>
    <mergeCell ref="F247:H247"/>
    <mergeCell ref="W247:W248"/>
    <mergeCell ref="F248:H248"/>
    <mergeCell ref="B249:B250"/>
    <mergeCell ref="C249:D250"/>
    <mergeCell ref="E249:E250"/>
    <mergeCell ref="F249:H249"/>
    <mergeCell ref="W249:W250"/>
    <mergeCell ref="F250:H250"/>
    <mergeCell ref="A241:A244"/>
    <mergeCell ref="B241:B242"/>
    <mergeCell ref="C241:D242"/>
    <mergeCell ref="E241:E242"/>
    <mergeCell ref="F241:H241"/>
    <mergeCell ref="A232:V232"/>
    <mergeCell ref="A234:E234"/>
    <mergeCell ref="F234:W234"/>
    <mergeCell ref="A237:W237"/>
    <mergeCell ref="A239:A240"/>
    <mergeCell ref="B239:D240"/>
    <mergeCell ref="E239:E240"/>
    <mergeCell ref="F239:T239"/>
    <mergeCell ref="V239:V240"/>
    <mergeCell ref="W239:W240"/>
    <mergeCell ref="W241:W242"/>
    <mergeCell ref="F242:H242"/>
    <mergeCell ref="B243:B244"/>
    <mergeCell ref="C243:D244"/>
    <mergeCell ref="E243:E244"/>
    <mergeCell ref="F243:H243"/>
    <mergeCell ref="W243:W244"/>
    <mergeCell ref="F244:H244"/>
    <mergeCell ref="F240:H240"/>
    <mergeCell ref="A229:B229"/>
    <mergeCell ref="C229:D229"/>
    <mergeCell ref="F229:H229"/>
    <mergeCell ref="W229:W230"/>
    <mergeCell ref="A230:B230"/>
    <mergeCell ref="C230:D230"/>
    <mergeCell ref="F230:H230"/>
    <mergeCell ref="A226:W226"/>
    <mergeCell ref="A227:B228"/>
    <mergeCell ref="C227:D228"/>
    <mergeCell ref="E227:E228"/>
    <mergeCell ref="F227:T227"/>
    <mergeCell ref="V227:V228"/>
    <mergeCell ref="W227:W228"/>
    <mergeCell ref="F228:H228"/>
    <mergeCell ref="F223:H223"/>
    <mergeCell ref="A224:B224"/>
    <mergeCell ref="C224:D224"/>
    <mergeCell ref="F224:H224"/>
    <mergeCell ref="W224:W225"/>
    <mergeCell ref="A225:B225"/>
    <mergeCell ref="C225:D225"/>
    <mergeCell ref="F225:H225"/>
    <mergeCell ref="E218:F218"/>
    <mergeCell ref="O218:V218"/>
    <mergeCell ref="E219:F219"/>
    <mergeCell ref="A221:W221"/>
    <mergeCell ref="A222:B223"/>
    <mergeCell ref="C222:D223"/>
    <mergeCell ref="E222:E223"/>
    <mergeCell ref="F222:T222"/>
    <mergeCell ref="V222:V223"/>
    <mergeCell ref="W222:W223"/>
    <mergeCell ref="A215:B215"/>
    <mergeCell ref="E215:F215"/>
    <mergeCell ref="G215:J215"/>
    <mergeCell ref="M215:P215"/>
    <mergeCell ref="Q215:W215"/>
    <mergeCell ref="C217:F217"/>
    <mergeCell ref="O217:V217"/>
    <mergeCell ref="A211:B211"/>
    <mergeCell ref="C211:W211"/>
    <mergeCell ref="A213:B213"/>
    <mergeCell ref="E213:F213"/>
    <mergeCell ref="G213:J213"/>
    <mergeCell ref="M213:P213"/>
    <mergeCell ref="Q213:W213"/>
    <mergeCell ref="A203:V203"/>
    <mergeCell ref="A205:E205"/>
    <mergeCell ref="F205:W205"/>
    <mergeCell ref="A207:B207"/>
    <mergeCell ref="C207:W207"/>
    <mergeCell ref="A209:W209"/>
    <mergeCell ref="A200:B200"/>
    <mergeCell ref="C200:D200"/>
    <mergeCell ref="F200:H200"/>
    <mergeCell ref="W200:W201"/>
    <mergeCell ref="A201:B201"/>
    <mergeCell ref="C201:D201"/>
    <mergeCell ref="F201:H201"/>
    <mergeCell ref="A197:W197"/>
    <mergeCell ref="A198:B199"/>
    <mergeCell ref="C198:D199"/>
    <mergeCell ref="E198:E199"/>
    <mergeCell ref="F198:T198"/>
    <mergeCell ref="V198:V199"/>
    <mergeCell ref="W198:W199"/>
    <mergeCell ref="F199:H199"/>
    <mergeCell ref="F194:H194"/>
    <mergeCell ref="A195:B195"/>
    <mergeCell ref="C195:D195"/>
    <mergeCell ref="F195:H195"/>
    <mergeCell ref="W195:W196"/>
    <mergeCell ref="A196:B196"/>
    <mergeCell ref="C196:D196"/>
    <mergeCell ref="F196:H196"/>
    <mergeCell ref="E189:F189"/>
    <mergeCell ref="O189:V189"/>
    <mergeCell ref="E190:F190"/>
    <mergeCell ref="A192:W192"/>
    <mergeCell ref="A193:B194"/>
    <mergeCell ref="C193:D194"/>
    <mergeCell ref="E193:E194"/>
    <mergeCell ref="F193:T193"/>
    <mergeCell ref="V193:V194"/>
    <mergeCell ref="W193:W194"/>
    <mergeCell ref="A186:B186"/>
    <mergeCell ref="E186:F186"/>
    <mergeCell ref="G186:J186"/>
    <mergeCell ref="M186:P186"/>
    <mergeCell ref="Q186:W186"/>
    <mergeCell ref="C188:F188"/>
    <mergeCell ref="O188:V188"/>
    <mergeCell ref="A182:B182"/>
    <mergeCell ref="C182:W182"/>
    <mergeCell ref="A184:B184"/>
    <mergeCell ref="E184:F184"/>
    <mergeCell ref="G184:J184"/>
    <mergeCell ref="M184:P184"/>
    <mergeCell ref="Q184:W184"/>
    <mergeCell ref="A174:V174"/>
    <mergeCell ref="A176:E176"/>
    <mergeCell ref="F176:W176"/>
    <mergeCell ref="A178:B178"/>
    <mergeCell ref="C178:W178"/>
    <mergeCell ref="A180:W180"/>
    <mergeCell ref="A171:B171"/>
    <mergeCell ref="C171:D171"/>
    <mergeCell ref="F171:H171"/>
    <mergeCell ref="W171:W172"/>
    <mergeCell ref="A172:B172"/>
    <mergeCell ref="C172:D172"/>
    <mergeCell ref="F172:H172"/>
    <mergeCell ref="A168:W168"/>
    <mergeCell ref="A169:B170"/>
    <mergeCell ref="C169:D170"/>
    <mergeCell ref="E169:E170"/>
    <mergeCell ref="F169:T169"/>
    <mergeCell ref="V169:V170"/>
    <mergeCell ref="W169:W170"/>
    <mergeCell ref="F170:H170"/>
    <mergeCell ref="F165:H165"/>
    <mergeCell ref="A166:B166"/>
    <mergeCell ref="C166:D166"/>
    <mergeCell ref="F166:H166"/>
    <mergeCell ref="W166:W167"/>
    <mergeCell ref="A167:B167"/>
    <mergeCell ref="C167:D167"/>
    <mergeCell ref="F167:H167"/>
    <mergeCell ref="E160:F160"/>
    <mergeCell ref="O160:V160"/>
    <mergeCell ref="E161:F161"/>
    <mergeCell ref="A163:W163"/>
    <mergeCell ref="A164:B165"/>
    <mergeCell ref="C164:D165"/>
    <mergeCell ref="E164:E165"/>
    <mergeCell ref="F164:T164"/>
    <mergeCell ref="V164:V165"/>
    <mergeCell ref="W164:W165"/>
    <mergeCell ref="A157:B157"/>
    <mergeCell ref="E157:F157"/>
    <mergeCell ref="G157:J157"/>
    <mergeCell ref="M157:P157"/>
    <mergeCell ref="Q157:W157"/>
    <mergeCell ref="C159:F159"/>
    <mergeCell ref="O159:V159"/>
    <mergeCell ref="A153:B153"/>
    <mergeCell ref="C153:W153"/>
    <mergeCell ref="A155:B155"/>
    <mergeCell ref="E155:F155"/>
    <mergeCell ref="G155:J155"/>
    <mergeCell ref="M155:P155"/>
    <mergeCell ref="Q155:W155"/>
    <mergeCell ref="A145:V145"/>
    <mergeCell ref="A147:E147"/>
    <mergeCell ref="F147:W147"/>
    <mergeCell ref="A149:B149"/>
    <mergeCell ref="C149:W149"/>
    <mergeCell ref="A151:W151"/>
    <mergeCell ref="A142:B142"/>
    <mergeCell ref="C142:D142"/>
    <mergeCell ref="F142:H142"/>
    <mergeCell ref="W142:W143"/>
    <mergeCell ref="A143:B143"/>
    <mergeCell ref="C143:D143"/>
    <mergeCell ref="F143:H143"/>
    <mergeCell ref="A139:W139"/>
    <mergeCell ref="A140:B141"/>
    <mergeCell ref="C140:D141"/>
    <mergeCell ref="E140:E141"/>
    <mergeCell ref="F140:T140"/>
    <mergeCell ref="V140:V141"/>
    <mergeCell ref="W140:W141"/>
    <mergeCell ref="F141:H141"/>
    <mergeCell ref="F136:H136"/>
    <mergeCell ref="A137:B137"/>
    <mergeCell ref="C137:D137"/>
    <mergeCell ref="F137:H137"/>
    <mergeCell ref="W137:W138"/>
    <mergeCell ref="A138:B138"/>
    <mergeCell ref="C138:D138"/>
    <mergeCell ref="F138:H138"/>
    <mergeCell ref="E131:F131"/>
    <mergeCell ref="O131:V131"/>
    <mergeCell ref="E132:F132"/>
    <mergeCell ref="A134:W134"/>
    <mergeCell ref="A135:B136"/>
    <mergeCell ref="C135:D136"/>
    <mergeCell ref="E135:E136"/>
    <mergeCell ref="F135:T135"/>
    <mergeCell ref="V135:V136"/>
    <mergeCell ref="W135:W136"/>
    <mergeCell ref="A128:B128"/>
    <mergeCell ref="E128:F128"/>
    <mergeCell ref="G128:J128"/>
    <mergeCell ref="M128:P128"/>
    <mergeCell ref="Q128:W128"/>
    <mergeCell ref="C130:F130"/>
    <mergeCell ref="O130:V130"/>
    <mergeCell ref="A124:B124"/>
    <mergeCell ref="C124:W124"/>
    <mergeCell ref="A126:B126"/>
    <mergeCell ref="E126:F126"/>
    <mergeCell ref="G126:J126"/>
    <mergeCell ref="M126:P126"/>
    <mergeCell ref="Q126:W126"/>
    <mergeCell ref="A116:V116"/>
    <mergeCell ref="A118:E118"/>
    <mergeCell ref="F118:W118"/>
    <mergeCell ref="A120:B120"/>
    <mergeCell ref="C120:W120"/>
    <mergeCell ref="A122:W122"/>
    <mergeCell ref="A113:B113"/>
    <mergeCell ref="C113:D113"/>
    <mergeCell ref="F113:H113"/>
    <mergeCell ref="W113:W114"/>
    <mergeCell ref="A114:B114"/>
    <mergeCell ref="C114:D114"/>
    <mergeCell ref="F114:H114"/>
    <mergeCell ref="A110:W110"/>
    <mergeCell ref="A111:B112"/>
    <mergeCell ref="C111:D112"/>
    <mergeCell ref="E111:E112"/>
    <mergeCell ref="F111:T111"/>
    <mergeCell ref="V111:V112"/>
    <mergeCell ref="W111:W112"/>
    <mergeCell ref="F112:H112"/>
    <mergeCell ref="F107:H107"/>
    <mergeCell ref="A108:B108"/>
    <mergeCell ref="C108:D108"/>
    <mergeCell ref="F108:H108"/>
    <mergeCell ref="W108:W109"/>
    <mergeCell ref="A109:B109"/>
    <mergeCell ref="C109:D109"/>
    <mergeCell ref="F109:H109"/>
    <mergeCell ref="E102:F102"/>
    <mergeCell ref="O102:V102"/>
    <mergeCell ref="E103:F103"/>
    <mergeCell ref="A105:W105"/>
    <mergeCell ref="A106:B107"/>
    <mergeCell ref="C106:D107"/>
    <mergeCell ref="E106:E107"/>
    <mergeCell ref="F106:T106"/>
    <mergeCell ref="V106:V107"/>
    <mergeCell ref="W106:W107"/>
    <mergeCell ref="A99:B99"/>
    <mergeCell ref="E99:F99"/>
    <mergeCell ref="G99:J99"/>
    <mergeCell ref="M99:P99"/>
    <mergeCell ref="Q99:W99"/>
    <mergeCell ref="C101:F101"/>
    <mergeCell ref="O101:V101"/>
    <mergeCell ref="A93:W93"/>
    <mergeCell ref="A95:B95"/>
    <mergeCell ref="C95:W95"/>
    <mergeCell ref="A97:B97"/>
    <mergeCell ref="E97:F97"/>
    <mergeCell ref="G97:J97"/>
    <mergeCell ref="M97:P97"/>
    <mergeCell ref="Q97:W97"/>
    <mergeCell ref="A85:V85"/>
    <mergeCell ref="A87:E87"/>
    <mergeCell ref="F87:W87"/>
    <mergeCell ref="A88:W88"/>
    <mergeCell ref="A89:W89"/>
    <mergeCell ref="A91:B91"/>
    <mergeCell ref="C91:W91"/>
    <mergeCell ref="A82:B82"/>
    <mergeCell ref="C82:D82"/>
    <mergeCell ref="F82:H82"/>
    <mergeCell ref="W82:W83"/>
    <mergeCell ref="A83:B83"/>
    <mergeCell ref="C83:D83"/>
    <mergeCell ref="F83:H83"/>
    <mergeCell ref="A79:W79"/>
    <mergeCell ref="A80:B81"/>
    <mergeCell ref="C80:D81"/>
    <mergeCell ref="E80:E81"/>
    <mergeCell ref="F80:T80"/>
    <mergeCell ref="V80:V81"/>
    <mergeCell ref="W80:W81"/>
    <mergeCell ref="F81:H81"/>
    <mergeCell ref="F76:H76"/>
    <mergeCell ref="A77:B77"/>
    <mergeCell ref="C77:D77"/>
    <mergeCell ref="F77:H77"/>
    <mergeCell ref="W77:W78"/>
    <mergeCell ref="A78:B78"/>
    <mergeCell ref="C78:D78"/>
    <mergeCell ref="F78:H78"/>
    <mergeCell ref="E71:F71"/>
    <mergeCell ref="O71:V71"/>
    <mergeCell ref="E72:F72"/>
    <mergeCell ref="A74:W74"/>
    <mergeCell ref="A75:B76"/>
    <mergeCell ref="C75:D76"/>
    <mergeCell ref="E75:E76"/>
    <mergeCell ref="F75:T75"/>
    <mergeCell ref="V75:V76"/>
    <mergeCell ref="W75:W76"/>
    <mergeCell ref="A68:B68"/>
    <mergeCell ref="E68:F68"/>
    <mergeCell ref="G68:J68"/>
    <mergeCell ref="M68:P68"/>
    <mergeCell ref="Q68:W68"/>
    <mergeCell ref="C70:F70"/>
    <mergeCell ref="O70:V70"/>
    <mergeCell ref="A62:W62"/>
    <mergeCell ref="A64:B64"/>
    <mergeCell ref="C64:W64"/>
    <mergeCell ref="A66:B66"/>
    <mergeCell ref="E66:F66"/>
    <mergeCell ref="G66:J66"/>
    <mergeCell ref="M66:P66"/>
    <mergeCell ref="Q66:W66"/>
    <mergeCell ref="A54:V54"/>
    <mergeCell ref="A56:E56"/>
    <mergeCell ref="F56:W56"/>
    <mergeCell ref="A58:W58"/>
    <mergeCell ref="A60:B60"/>
    <mergeCell ref="C60:W60"/>
    <mergeCell ref="A51:B51"/>
    <mergeCell ref="C51:D51"/>
    <mergeCell ref="F51:H51"/>
    <mergeCell ref="W51:W52"/>
    <mergeCell ref="A52:B52"/>
    <mergeCell ref="C52:D52"/>
    <mergeCell ref="F52:H52"/>
    <mergeCell ref="A48:W48"/>
    <mergeCell ref="A49:B50"/>
    <mergeCell ref="C49:D50"/>
    <mergeCell ref="E49:E50"/>
    <mergeCell ref="F49:T49"/>
    <mergeCell ref="V49:V50"/>
    <mergeCell ref="W49:W50"/>
    <mergeCell ref="F50:H50"/>
    <mergeCell ref="F45:H45"/>
    <mergeCell ref="A46:B46"/>
    <mergeCell ref="C46:D46"/>
    <mergeCell ref="F46:H46"/>
    <mergeCell ref="W46:W47"/>
    <mergeCell ref="A47:B47"/>
    <mergeCell ref="C47:D47"/>
    <mergeCell ref="F47:H47"/>
    <mergeCell ref="E40:F40"/>
    <mergeCell ref="O40:V40"/>
    <mergeCell ref="E41:F41"/>
    <mergeCell ref="A43:W43"/>
    <mergeCell ref="A44:B45"/>
    <mergeCell ref="C44:D45"/>
    <mergeCell ref="E44:E45"/>
    <mergeCell ref="F44:T44"/>
    <mergeCell ref="V44:V45"/>
    <mergeCell ref="W44:W45"/>
    <mergeCell ref="A37:B37"/>
    <mergeCell ref="E37:F37"/>
    <mergeCell ref="G37:J37"/>
    <mergeCell ref="M37:P37"/>
    <mergeCell ref="Q37:W37"/>
    <mergeCell ref="C39:F39"/>
    <mergeCell ref="O39:V39"/>
    <mergeCell ref="A31:W31"/>
    <mergeCell ref="A33:B33"/>
    <mergeCell ref="C33:W33"/>
    <mergeCell ref="A35:B35"/>
    <mergeCell ref="E35:F35"/>
    <mergeCell ref="G35:J35"/>
    <mergeCell ref="M35:P35"/>
    <mergeCell ref="Q35:W35"/>
    <mergeCell ref="A21:W21"/>
    <mergeCell ref="A22:W22"/>
    <mergeCell ref="A23:W23"/>
    <mergeCell ref="A24:W24"/>
    <mergeCell ref="A27:W27"/>
    <mergeCell ref="A29:B29"/>
    <mergeCell ref="C29:W29"/>
    <mergeCell ref="A16:C16"/>
    <mergeCell ref="D16:W16"/>
    <mergeCell ref="A17:C17"/>
    <mergeCell ref="D17:W17"/>
    <mergeCell ref="A19:W19"/>
    <mergeCell ref="A20:W20"/>
    <mergeCell ref="A14:C14"/>
    <mergeCell ref="D14:W14"/>
    <mergeCell ref="A15:C15"/>
    <mergeCell ref="D15:W15"/>
    <mergeCell ref="A8:C8"/>
    <mergeCell ref="D8:W8"/>
    <mergeCell ref="A9:C9"/>
    <mergeCell ref="D9:W9"/>
    <mergeCell ref="A10:C10"/>
    <mergeCell ref="D10:W10"/>
    <mergeCell ref="C2:E2"/>
    <mergeCell ref="F2:T2"/>
    <mergeCell ref="D4:E4"/>
    <mergeCell ref="F4:J4"/>
    <mergeCell ref="A6:W6"/>
    <mergeCell ref="C3:E3"/>
    <mergeCell ref="F3:T3"/>
    <mergeCell ref="A12:W12"/>
    <mergeCell ref="A13:C13"/>
    <mergeCell ref="D13:W13"/>
  </mergeCells>
  <conditionalFormatting sqref="Y46:Y47">
    <cfRule type="cellIs" dxfId="41" priority="84" operator="equal">
      <formula>"Incorrecto existen números que no son fijos"</formula>
    </cfRule>
  </conditionalFormatting>
  <conditionalFormatting sqref="Y51:Y52">
    <cfRule type="cellIs" dxfId="40" priority="83" operator="equal">
      <formula>"Incorrecto existen números que no son fijos"</formula>
    </cfRule>
  </conditionalFormatting>
  <conditionalFormatting sqref="Y82:Y83">
    <cfRule type="cellIs" dxfId="39" priority="77" operator="equal">
      <formula>"Incorrecto existen números que no son fijos"</formula>
    </cfRule>
  </conditionalFormatting>
  <conditionalFormatting sqref="Y77:Y78">
    <cfRule type="cellIs" dxfId="38" priority="78" operator="equal">
      <formula>"Incorrecto existen números que no son fijos"</formula>
    </cfRule>
  </conditionalFormatting>
  <conditionalFormatting sqref="Y108:Y109">
    <cfRule type="cellIs" dxfId="37" priority="72" operator="equal">
      <formula>"Incorrecto existen números que no son fijos"</formula>
    </cfRule>
  </conditionalFormatting>
  <conditionalFormatting sqref="Y113:Y114">
    <cfRule type="cellIs" dxfId="36" priority="71" operator="equal">
      <formula>"Incorrecto existen números que no son fijos"</formula>
    </cfRule>
  </conditionalFormatting>
  <conditionalFormatting sqref="Y137:Y138">
    <cfRule type="cellIs" dxfId="35" priority="66" operator="equal">
      <formula>"Incorrecto existen números que no son fijos"</formula>
    </cfRule>
  </conditionalFormatting>
  <conditionalFormatting sqref="Y142:Y143">
    <cfRule type="cellIs" dxfId="34" priority="65" operator="equal">
      <formula>"Incorrecto existen números que no son fijos"</formula>
    </cfRule>
  </conditionalFormatting>
  <conditionalFormatting sqref="Y166:Y167">
    <cfRule type="cellIs" dxfId="33" priority="60" operator="equal">
      <formula>"Incorrecto existen números que no son fijos"</formula>
    </cfRule>
  </conditionalFormatting>
  <conditionalFormatting sqref="Y171:Y172">
    <cfRule type="cellIs" dxfId="32" priority="59" operator="equal">
      <formula>"Incorrecto existen números que no son fijos"</formula>
    </cfRule>
  </conditionalFormatting>
  <conditionalFormatting sqref="Y195:Y196">
    <cfRule type="cellIs" dxfId="31" priority="54" operator="equal">
      <formula>"Incorrecto existen números que no son fijos"</formula>
    </cfRule>
  </conditionalFormatting>
  <conditionalFormatting sqref="Y200:Y201">
    <cfRule type="cellIs" dxfId="30" priority="53" operator="equal">
      <formula>"Incorrecto existen números que no son fijos"</formula>
    </cfRule>
  </conditionalFormatting>
  <conditionalFormatting sqref="Y224:Y225">
    <cfRule type="cellIs" dxfId="29" priority="48" operator="equal">
      <formula>"Incorrecto existen números que no son fijos"</formula>
    </cfRule>
  </conditionalFormatting>
  <conditionalFormatting sqref="Y229:Y230">
    <cfRule type="cellIs" dxfId="28" priority="47" operator="equal">
      <formula>"Incorrecto existen números que no son fijos"</formula>
    </cfRule>
  </conditionalFormatting>
  <conditionalFormatting sqref="W46">
    <cfRule type="cellIs" dxfId="27" priority="29" operator="equal">
      <formula>"Favor de indicar el tipo de fórmula"</formula>
    </cfRule>
    <cfRule type="cellIs" dxfId="26" priority="30" operator="equal">
      <formula>"Favor de proporcionar valores al calendario de las 2 variables en lo programado"</formula>
    </cfRule>
  </conditionalFormatting>
  <conditionalFormatting sqref="W51">
    <cfRule type="cellIs" dxfId="25" priority="27" operator="equal">
      <formula>"Favor de indicar el tipo de fórmula"</formula>
    </cfRule>
    <cfRule type="cellIs" dxfId="24" priority="28" operator="equal">
      <formula>"Favor de proporcionar valores al calendario de las 2 variables en lo programado"</formula>
    </cfRule>
  </conditionalFormatting>
  <conditionalFormatting sqref="W77">
    <cfRule type="cellIs" dxfId="23" priority="25" operator="equal">
      <formula>"Favor de indicar el tipo de fórmula"</formula>
    </cfRule>
    <cfRule type="cellIs" dxfId="22" priority="26" operator="equal">
      <formula>"Favor de proporcionar valores al calendario de las 2 variables en lo programado"</formula>
    </cfRule>
  </conditionalFormatting>
  <conditionalFormatting sqref="W82">
    <cfRule type="cellIs" dxfId="21" priority="23" operator="equal">
      <formula>"Favor de indicar el tipo de fórmula"</formula>
    </cfRule>
    <cfRule type="cellIs" dxfId="20" priority="24" operator="equal">
      <formula>"Favor de proporcionar valores al calendario de las 2 variables en lo programado"</formula>
    </cfRule>
  </conditionalFormatting>
  <conditionalFormatting sqref="W108">
    <cfRule type="cellIs" dxfId="19" priority="21" operator="equal">
      <formula>"Favor de indicar el tipo de fórmula"</formula>
    </cfRule>
    <cfRule type="cellIs" dxfId="18" priority="22" operator="equal">
      <formula>"Favor de proporcionar valores al calendario de las 2 variables en lo programado"</formula>
    </cfRule>
  </conditionalFormatting>
  <conditionalFormatting sqref="W113">
    <cfRule type="cellIs" dxfId="17" priority="17" operator="equal">
      <formula>"Favor de indicar el tipo de fórmula"</formula>
    </cfRule>
    <cfRule type="cellIs" dxfId="16" priority="18" operator="equal">
      <formula>"Favor de proporcionar valores al calendario de las 2 variables en lo programado"</formula>
    </cfRule>
  </conditionalFormatting>
  <conditionalFormatting sqref="W137">
    <cfRule type="cellIs" dxfId="15" priority="15" operator="equal">
      <formula>"Favor de indicar el tipo de fórmula"</formula>
    </cfRule>
    <cfRule type="cellIs" dxfId="14" priority="16" operator="equal">
      <formula>"Favor de proporcionar valores al calendario de las 2 variables en lo programado"</formula>
    </cfRule>
  </conditionalFormatting>
  <conditionalFormatting sqref="W142">
    <cfRule type="cellIs" dxfId="13" priority="13" operator="equal">
      <formula>"Favor de indicar el tipo de fórmula"</formula>
    </cfRule>
    <cfRule type="cellIs" dxfId="12" priority="14" operator="equal">
      <formula>"Favor de proporcionar valores al calendario de las 2 variables en lo programado"</formula>
    </cfRule>
  </conditionalFormatting>
  <conditionalFormatting sqref="W166">
    <cfRule type="cellIs" dxfId="11" priority="11" operator="equal">
      <formula>"Favor de indicar el tipo de fórmula"</formula>
    </cfRule>
    <cfRule type="cellIs" dxfId="10" priority="12" operator="equal">
      <formula>"Favor de proporcionar valores al calendario de las 2 variables en lo programado"</formula>
    </cfRule>
  </conditionalFormatting>
  <conditionalFormatting sqref="W171">
    <cfRule type="cellIs" dxfId="9" priority="9" operator="equal">
      <formula>"Favor de indicar el tipo de fórmula"</formula>
    </cfRule>
    <cfRule type="cellIs" dxfId="8" priority="10" operator="equal">
      <formula>"Favor de proporcionar valores al calendario de las 2 variables en lo programado"</formula>
    </cfRule>
  </conditionalFormatting>
  <conditionalFormatting sqref="W195">
    <cfRule type="cellIs" dxfId="7" priority="7" operator="equal">
      <formula>"Favor de indicar el tipo de fórmula"</formula>
    </cfRule>
    <cfRule type="cellIs" dxfId="6" priority="8" operator="equal">
      <formula>"Favor de proporcionar valores al calendario de las 2 variables en lo programado"</formula>
    </cfRule>
  </conditionalFormatting>
  <conditionalFormatting sqref="W200">
    <cfRule type="cellIs" dxfId="5" priority="5" operator="equal">
      <formula>"Favor de indicar el tipo de fórmula"</formula>
    </cfRule>
    <cfRule type="cellIs" dxfId="4" priority="6" operator="equal">
      <formula>"Favor de proporcionar valores al calendario de las 2 variables en lo programado"</formula>
    </cfRule>
  </conditionalFormatting>
  <conditionalFormatting sqref="W224">
    <cfRule type="cellIs" dxfId="3" priority="3" operator="equal">
      <formula>"Favor de indicar el tipo de fórmula"</formula>
    </cfRule>
    <cfRule type="cellIs" dxfId="2" priority="4" operator="equal">
      <formula>"Favor de proporcionar valores al calendario de las 2 variables en lo programado"</formula>
    </cfRule>
  </conditionalFormatting>
  <conditionalFormatting sqref="W229">
    <cfRule type="cellIs" dxfId="1" priority="1" operator="equal">
      <formula>"Favor de indicar el tipo de fórmula"</formula>
    </cfRule>
    <cfRule type="cellIs" dxfId="0" priority="2" operator="equal">
      <formula>"Favor de proporcionar valores al calendario de las 2 variables en lo programado"</formula>
    </cfRule>
  </conditionalFormatting>
  <dataValidations count="4">
    <dataValidation type="list" allowBlank="1" showInputMessage="1" showErrorMessage="1" sqref="C37 C68 C99 C128 C157 C186 C215">
      <formula1>"Estratégico, Gestión"</formula1>
    </dataValidation>
    <dataValidation type="list" allowBlank="1" showInputMessage="1" showErrorMessage="1" sqref="C35 C184 W34 C66 W65 W36 C97 W96 W67 C126 W125 W98 C155 W154 W127 W183 W156 C213 W212 W185 W214">
      <formula1>"Eficiencia, Eficacia, Economía, Calidad"</formula1>
    </dataValidation>
    <dataValidation type="list" allowBlank="1" showInputMessage="1" showErrorMessage="1" sqref="Q99:W99 Q68:W68 Q37:W37 Q128:W128 Q157:W157 Q186:W186 Q215:W215">
      <formula1>"Ascendente, Descendente, Regular, Nominal"</formula1>
    </dataValidation>
    <dataValidation type="list" allowBlank="1" showInputMessage="1" showErrorMessage="1" sqref="G99:J99 G37:J37 G68:J68 G128:J128 G157:J157 G186:J186 G215:J215">
      <formula1>"Porcentaje, Variación Porcentual,Promedio, Otras"</formula1>
    </dataValidation>
  </dataValidations>
  <printOptions horizontalCentered="1"/>
  <pageMargins left="0" right="0" top="0.31496062992125984" bottom="0.31496062992125984" header="0.19685039370078741" footer="3.937007874015748E-2"/>
  <pageSetup scale="47" orientation="portrait" horizontalDpi="1200" verticalDpi="1200" r:id="rId1"/>
  <headerFooter alignWithMargins="0">
    <oddHeader>&amp;R&amp;"Arial,Negrita"PP-M</oddHeader>
    <oddFooter>&amp;R&amp;"Arial,Negrita"Este documento deberá ser entregado en medio digital e impreso</oddFooter>
  </headerFooter>
  <rowBreaks count="3" manualBreakCount="3">
    <brk id="78" max="24" man="1"/>
    <brk id="154" max="24" man="1"/>
    <brk id="235" max="24"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Hoja1!$D$2:$D$5</xm:f>
          </x14:formula1>
          <xm:sqref>D14:W14</xm:sqref>
        </x14:dataValidation>
        <x14:dataValidation type="list" allowBlank="1" showInputMessage="1" showErrorMessage="1">
          <x14:formula1>
            <xm:f>Hoja1!$E$2:$E$29</xm:f>
          </x14:formula1>
          <xm:sqref>D15</xm:sqref>
        </x14:dataValidation>
        <x14:dataValidation type="list" allowBlank="1" showInputMessage="1" showErrorMessage="1">
          <x14:formula1>
            <xm:f>Hoja1!$F$2:$F$112</xm:f>
          </x14:formula1>
          <xm:sqref>D16</xm:sqref>
        </x14:dataValidation>
        <x14:dataValidation type="list" allowBlank="1" showInputMessage="1" showErrorMessage="1">
          <x14:formula1>
            <xm:f>Hoja1!$G$2:$G$5</xm:f>
          </x14:formula1>
          <xm:sqref>A20:W20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32</vt:i4>
      </vt:variant>
    </vt:vector>
  </HeadingPairs>
  <TitlesOfParts>
    <vt:vector size="40" baseType="lpstr">
      <vt:lpstr>general</vt:lpstr>
      <vt:lpstr>Instructivo de llenado-Formato</vt:lpstr>
      <vt:lpstr>Hoja1</vt:lpstr>
      <vt:lpstr>Nota de Conocimiento</vt:lpstr>
      <vt:lpstr>Instructivo</vt:lpstr>
      <vt:lpstr>Instructivo con Formato </vt:lpstr>
      <vt:lpstr>Ejemplo</vt:lpstr>
      <vt:lpstr>TESORERIA</vt:lpstr>
      <vt:lpstr>Ejemplo!Área_de_impresión</vt:lpstr>
      <vt:lpstr>Instructivo!Área_de_impresión</vt:lpstr>
      <vt:lpstr>'Instructivo con Formato '!Área_de_impresión</vt:lpstr>
      <vt:lpstr>'Instructivo de llenado-Formato'!Área_de_impresión</vt:lpstr>
      <vt:lpstr>TESORERIA!Área_de_impresión</vt:lpstr>
      <vt:lpstr>Ejemplo!finalidad</vt:lpstr>
      <vt:lpstr>'Instructivo con Formato '!finalidad</vt:lpstr>
      <vt:lpstr>TESORERIA!finalidad</vt:lpstr>
      <vt:lpstr>Ejemplo!funcion1</vt:lpstr>
      <vt:lpstr>'Instructivo con Formato '!funcion1</vt:lpstr>
      <vt:lpstr>TESORERIA!funcion1</vt:lpstr>
      <vt:lpstr>Ejemplo!funcion2</vt:lpstr>
      <vt:lpstr>'Instructivo con Formato '!funcion2</vt:lpstr>
      <vt:lpstr>TESORERIA!funcion2</vt:lpstr>
      <vt:lpstr>Ejemplo!funcion3</vt:lpstr>
      <vt:lpstr>'Instructivo con Formato '!funcion3</vt:lpstr>
      <vt:lpstr>TESORERIA!funcion3</vt:lpstr>
      <vt:lpstr>Ejemplo!funcion4</vt:lpstr>
      <vt:lpstr>'Instructivo con Formato '!funcion4</vt:lpstr>
      <vt:lpstr>TESORERIA!funcion4</vt:lpstr>
      <vt:lpstr>Ejemplo!Rfinalidad</vt:lpstr>
      <vt:lpstr>'Instructivo con Formato '!Rfinalidad</vt:lpstr>
      <vt:lpstr>TESORERIA!Rfinalidad</vt:lpstr>
      <vt:lpstr>Ejemplo!Rfuncion1</vt:lpstr>
      <vt:lpstr>'Instructivo con Formato '!Rfuncion1</vt:lpstr>
      <vt:lpstr>TESORERIA!Rfuncion1</vt:lpstr>
      <vt:lpstr>Ejemplo!Rfuncion3</vt:lpstr>
      <vt:lpstr>'Instructivo con Formato '!Rfuncion3</vt:lpstr>
      <vt:lpstr>TESORERIA!Rfuncion3</vt:lpstr>
      <vt:lpstr>Ejemplo!Títulos_a_imprimir</vt:lpstr>
      <vt:lpstr>'Instructivo con Formato '!Títulos_a_imprimir</vt:lpstr>
      <vt:lpstr>TESORERIA!Títulos_a_imprimir</vt:lpstr>
    </vt:vector>
  </TitlesOfParts>
  <Company>H. CONGRESO DEL ESTADO DE PUEBLA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pedro.valencia@AUDITORIAPUEBLA.GOB.MX</dc:creator>
  <cp:lastModifiedBy>santiago</cp:lastModifiedBy>
  <cp:lastPrinted>2017-01-20T23:14:30Z</cp:lastPrinted>
  <dcterms:created xsi:type="dcterms:W3CDTF">2012-07-03T15:10:24Z</dcterms:created>
  <dcterms:modified xsi:type="dcterms:W3CDTF">2017-01-23T22:13:46Z</dcterms:modified>
</cp:coreProperties>
</file>